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N143" i="1"/>
  <c r="N84"/>
  <c r="N83"/>
  <c r="L66"/>
  <c r="N78"/>
  <c r="N82"/>
  <c r="N94"/>
  <c r="N102"/>
  <c r="M118"/>
  <c r="N118" s="1"/>
  <c r="L16"/>
  <c r="M16" s="1"/>
  <c r="N16" s="1"/>
  <c r="L17"/>
  <c r="M17" s="1"/>
  <c r="N17" s="1"/>
  <c r="L18"/>
  <c r="M18" s="1"/>
  <c r="N18" s="1"/>
  <c r="L19"/>
  <c r="M19" s="1"/>
  <c r="N19" s="1"/>
  <c r="L20"/>
  <c r="M20" s="1"/>
  <c r="N20" s="1"/>
  <c r="L21"/>
  <c r="M21" s="1"/>
  <c r="N21" s="1"/>
  <c r="N22"/>
  <c r="L23"/>
  <c r="M23" s="1"/>
  <c r="N23" s="1"/>
  <c r="L24"/>
  <c r="L25"/>
  <c r="M25" s="1"/>
  <c r="N25" s="1"/>
  <c r="L26"/>
  <c r="M26" s="1"/>
  <c r="N26" s="1"/>
  <c r="L27"/>
  <c r="M27" s="1"/>
  <c r="N27" s="1"/>
  <c r="N28"/>
  <c r="L29"/>
  <c r="M29" s="1"/>
  <c r="N29" s="1"/>
  <c r="L30"/>
  <c r="M30" s="1"/>
  <c r="N30" s="1"/>
  <c r="L31"/>
  <c r="M31" s="1"/>
  <c r="N31" s="1"/>
  <c r="L32"/>
  <c r="M32" s="1"/>
  <c r="N32" s="1"/>
  <c r="L33"/>
  <c r="M33" s="1"/>
  <c r="N33" s="1"/>
  <c r="L34"/>
  <c r="M34" s="1"/>
  <c r="N34" s="1"/>
  <c r="L35"/>
  <c r="M35" s="1"/>
  <c r="N35" s="1"/>
  <c r="L36"/>
  <c r="M36" s="1"/>
  <c r="N36" s="1"/>
  <c r="L37"/>
  <c r="M37" s="1"/>
  <c r="N37" s="1"/>
  <c r="L38"/>
  <c r="M38" s="1"/>
  <c r="N38" s="1"/>
  <c r="L39"/>
  <c r="M39" s="1"/>
  <c r="N39" s="1"/>
  <c r="L40"/>
  <c r="M40" s="1"/>
  <c r="N40" s="1"/>
  <c r="L41"/>
  <c r="M41" s="1"/>
  <c r="N41" s="1"/>
  <c r="L42"/>
  <c r="M42" s="1"/>
  <c r="N42" s="1"/>
  <c r="L43"/>
  <c r="M43" s="1"/>
  <c r="N43" s="1"/>
  <c r="L44"/>
  <c r="L45"/>
  <c r="M45" s="1"/>
  <c r="N45" s="1"/>
  <c r="L46"/>
  <c r="M46" s="1"/>
  <c r="N46" s="1"/>
  <c r="L47"/>
  <c r="M47" s="1"/>
  <c r="N47" s="1"/>
  <c r="L48"/>
  <c r="M48" s="1"/>
  <c r="N48" s="1"/>
  <c r="L49"/>
  <c r="M49" s="1"/>
  <c r="N49" s="1"/>
  <c r="L50"/>
  <c r="M50" s="1"/>
  <c r="N50" s="1"/>
  <c r="L51"/>
  <c r="M51" s="1"/>
  <c r="N51" s="1"/>
  <c r="L52"/>
  <c r="M52" s="1"/>
  <c r="N52" s="1"/>
  <c r="L53"/>
  <c r="M53" s="1"/>
  <c r="N53" s="1"/>
  <c r="L54"/>
  <c r="M54" s="1"/>
  <c r="N54" s="1"/>
  <c r="L55"/>
  <c r="M55" s="1"/>
  <c r="N55" s="1"/>
  <c r="L56"/>
  <c r="M56" s="1"/>
  <c r="N56" s="1"/>
  <c r="L57"/>
  <c r="M57" s="1"/>
  <c r="N57" s="1"/>
  <c r="L58"/>
  <c r="M58" s="1"/>
  <c r="N58" s="1"/>
  <c r="L59"/>
  <c r="M59" s="1"/>
  <c r="N59" s="1"/>
  <c r="L60"/>
  <c r="M60" s="1"/>
  <c r="N60" s="1"/>
  <c r="L61"/>
  <c r="M61" s="1"/>
  <c r="N61" s="1"/>
  <c r="L62"/>
  <c r="M62" s="1"/>
  <c r="N62" s="1"/>
  <c r="L63"/>
  <c r="M63" s="1"/>
  <c r="N63" s="1"/>
  <c r="L64"/>
  <c r="M64" s="1"/>
  <c r="N64" s="1"/>
  <c r="L65"/>
  <c r="M65" s="1"/>
  <c r="N65" s="1"/>
  <c r="N66"/>
  <c r="L67"/>
  <c r="N67" s="1"/>
  <c r="L68"/>
  <c r="N68" s="1"/>
  <c r="L69"/>
  <c r="N69" s="1"/>
  <c r="L70"/>
  <c r="M70" s="1"/>
  <c r="N70" s="1"/>
  <c r="L71"/>
  <c r="M71" s="1"/>
  <c r="N71" s="1"/>
  <c r="L72"/>
  <c r="M72" s="1"/>
  <c r="N72" s="1"/>
  <c r="L73"/>
  <c r="M73" s="1"/>
  <c r="N73" s="1"/>
  <c r="L74"/>
  <c r="M74" s="1"/>
  <c r="N74" s="1"/>
  <c r="L75"/>
  <c r="M75" s="1"/>
  <c r="N75" s="1"/>
  <c r="L76"/>
  <c r="M76" s="1"/>
  <c r="N76" s="1"/>
  <c r="L77"/>
  <c r="M77" s="1"/>
  <c r="N77" s="1"/>
  <c r="L78"/>
  <c r="L79"/>
  <c r="M79" s="1"/>
  <c r="N79" s="1"/>
  <c r="L80"/>
  <c r="M80" s="1"/>
  <c r="N80" s="1"/>
  <c r="L81"/>
  <c r="M81" s="1"/>
  <c r="N81" s="1"/>
  <c r="N85"/>
  <c r="N86"/>
  <c r="N87"/>
  <c r="N88"/>
  <c r="N90"/>
  <c r="N91"/>
  <c r="N92"/>
  <c r="N93"/>
  <c r="N95"/>
  <c r="N96"/>
  <c r="N97"/>
  <c r="N98"/>
  <c r="N99"/>
  <c r="N100"/>
  <c r="N101"/>
  <c r="N103"/>
  <c r="L105"/>
  <c r="M105" s="1"/>
  <c r="N105" s="1"/>
  <c r="L106"/>
  <c r="M106" s="1"/>
  <c r="N106" s="1"/>
  <c r="N107"/>
  <c r="N108"/>
  <c r="N109"/>
  <c r="N110"/>
  <c r="N111"/>
  <c r="N112"/>
  <c r="N113"/>
  <c r="N114"/>
  <c r="L115"/>
  <c r="M115" s="1"/>
  <c r="N115" s="1"/>
  <c r="L116"/>
  <c r="M116" s="1"/>
  <c r="N116" s="1"/>
  <c r="L117"/>
  <c r="M117" s="1"/>
  <c r="N117" s="1"/>
  <c r="L118"/>
  <c r="L119"/>
  <c r="M119" s="1"/>
  <c r="N119" s="1"/>
  <c r="L120"/>
  <c r="M120" s="1"/>
  <c r="N120" s="1"/>
  <c r="L121"/>
  <c r="M121" s="1"/>
  <c r="N121" s="1"/>
  <c r="L122"/>
  <c r="M122" s="1"/>
  <c r="N122" s="1"/>
  <c r="L123"/>
  <c r="M123" s="1"/>
  <c r="N123" s="1"/>
  <c r="L124"/>
  <c r="M124" s="1"/>
  <c r="N124" s="1"/>
  <c r="L125"/>
  <c r="M125" s="1"/>
  <c r="N125" s="1"/>
  <c r="L126"/>
  <c r="M126" s="1"/>
  <c r="N126" s="1"/>
  <c r="L127"/>
  <c r="M127" s="1"/>
  <c r="N127" s="1"/>
  <c r="L128"/>
  <c r="M128" s="1"/>
  <c r="N128" s="1"/>
  <c r="L129"/>
  <c r="M129" s="1"/>
  <c r="N129" s="1"/>
  <c r="L130"/>
  <c r="M130" s="1"/>
  <c r="N130" s="1"/>
  <c r="L131"/>
  <c r="M131" s="1"/>
  <c r="N131" s="1"/>
  <c r="L132"/>
  <c r="M132" s="1"/>
  <c r="N132" s="1"/>
  <c r="L133"/>
  <c r="M133" s="1"/>
  <c r="N133" s="1"/>
  <c r="L134"/>
  <c r="M134" s="1"/>
  <c r="N134" s="1"/>
  <c r="L135"/>
  <c r="M135" s="1"/>
  <c r="N135" s="1"/>
  <c r="N136"/>
  <c r="N137"/>
  <c r="L138"/>
  <c r="M138" s="1"/>
  <c r="N138" s="1"/>
  <c r="L139"/>
  <c r="M139" s="1"/>
  <c r="N139" s="1"/>
  <c r="L140"/>
  <c r="M140" s="1"/>
  <c r="N140" s="1"/>
  <c r="L141"/>
  <c r="M141" s="1"/>
  <c r="N141" s="1"/>
  <c r="L142"/>
  <c r="M142" s="1"/>
  <c r="N142" s="1"/>
  <c r="L9"/>
  <c r="M9" s="1"/>
  <c r="N9" s="1"/>
  <c r="L10"/>
  <c r="M10" s="1"/>
  <c r="N10" s="1"/>
  <c r="L11"/>
  <c r="M11" s="1"/>
  <c r="N11" s="1"/>
  <c r="L12"/>
  <c r="M12" s="1"/>
  <c r="N12" s="1"/>
  <c r="L13"/>
  <c r="M13" s="1"/>
  <c r="N13" s="1"/>
  <c r="L14"/>
  <c r="M14" s="1"/>
  <c r="N14" s="1"/>
  <c r="L15"/>
  <c r="M15" s="1"/>
  <c r="N15" s="1"/>
  <c r="L8"/>
  <c r="M8" s="1"/>
  <c r="N8" s="1"/>
</calcChain>
</file>

<file path=xl/sharedStrings.xml><?xml version="1.0" encoding="utf-8"?>
<sst xmlns="http://schemas.openxmlformats.org/spreadsheetml/2006/main" count="528" uniqueCount="170">
  <si>
    <t>Ð/Ñ</t>
  </si>
  <si>
    <t xml:space="preserve">¶áõÛùÇ ³Ýí³ÝáõÙÁ ¨ Ñ³Ù³éáï µÝáõÃ³·ÇñÁ </t>
  </si>
  <si>
    <t>ÃáÕ³ñÏÙ³Ý ï³ñ»ÃÇí</t>
  </si>
  <si>
    <t>Ò»éùµ»ñÙ³Ý ï³ñ»ÃÇí</t>
  </si>
  <si>
    <t>·ÇÝ</t>
  </si>
  <si>
    <t>ö³ëï³óÇ ³éÏ³ÛáõÃÛáõÝÁ</t>
  </si>
  <si>
    <t>Ð³ßí³å³Ñ³Ï³Ý Ñ³ßí³é. ïíÛ³ÉÝ»ñáí</t>
  </si>
  <si>
    <t>²åñ³Ýù³ÛÇÝ ï»ëù</t>
  </si>
  <si>
    <t>Ø³ßí³ÍáõÃÛ³Ý ·áñÍ³ÏÇó</t>
  </si>
  <si>
    <t>Ø³ßí³ÍáõÃÛáõÝ</t>
  </si>
  <si>
    <t>ØÇ³íáñÇ ·ÇÝ</t>
  </si>
  <si>
    <t>ÞáõÏ³Û³Ï³Ý ³ñÅ»ù</t>
  </si>
  <si>
    <t>ú·ï³·áñÍÙ³Ý Å³ÙÏ»ï</t>
  </si>
  <si>
    <t>Օգտագործման մնացորդային տարիք</t>
  </si>
  <si>
    <t>ÀÝ¹Ñ³Ýáõñ ·áõÙ³ñ</t>
  </si>
  <si>
    <t>ÁÝ¹. ·áõÙ³ñ</t>
  </si>
  <si>
    <t>´³í³ñ³ñ</t>
  </si>
  <si>
    <t>È³í</t>
  </si>
  <si>
    <t>Վերմակակալ</t>
  </si>
  <si>
    <t>Սավան</t>
  </si>
  <si>
    <t>Թեյնիկ</t>
  </si>
  <si>
    <t>Դանակ</t>
  </si>
  <si>
    <t>Գդալ</t>
  </si>
  <si>
    <t>Սկուտեղ</t>
  </si>
  <si>
    <t>Մկրատ</t>
  </si>
  <si>
    <t>Մսաղաց</t>
  </si>
  <si>
    <t>Բարձ</t>
  </si>
  <si>
    <t xml:space="preserve">                                                                ՉԱՐԵՆՑԱՎԱՆ ՀԱՄԱՅՆՔԻ &lt;&lt;ՀԵՔԻԱԹ&gt;&gt; Մ ՀՈԱԿ       09.08.2018թ.
ՀԻՄՆԱԿԱՆ ՄԻՋՈՑՆԵՐ
</t>
  </si>
  <si>
    <t>Դաշնամուր &lt;&lt;Օտրադո&gt;&gt;</t>
  </si>
  <si>
    <t>Բազմոց</t>
  </si>
  <si>
    <t>Բազկաթոռ</t>
  </si>
  <si>
    <t>Նկար &lt;&lt;Նատյուրմորտ&gt;&gt;</t>
  </si>
  <si>
    <t>Նկար &lt;&lt;Սևան&gt;&gt;</t>
  </si>
  <si>
    <t>Նկար &lt;&lt;Առյուծ&gt;&gt;</t>
  </si>
  <si>
    <t>Ջրաչափ</t>
  </si>
  <si>
    <t>Սառնարան (INDEZIT)</t>
  </si>
  <si>
    <t>Ձայնագրիչ &lt;&lt;Պանասոնիկ&gt;&gt;</t>
  </si>
  <si>
    <t>Արդուկ</t>
  </si>
  <si>
    <t>Էլ. ջեռ. մարտկ. &lt;&lt;Նիկա&gt;&gt;</t>
  </si>
  <si>
    <t>Գազի վառարան</t>
  </si>
  <si>
    <t>Սառնարան &lt;&lt;TOSHIBA&gt;&gt;</t>
  </si>
  <si>
    <t>Կշեռք սեղանի</t>
  </si>
  <si>
    <t>Էլ. կարգավորիչ</t>
  </si>
  <si>
    <t>Չհրկիզվող պահարան</t>
  </si>
  <si>
    <t>Գորգ կանաչ</t>
  </si>
  <si>
    <t>Գորգ 2/1</t>
  </si>
  <si>
    <t>Գորգ մեծ կարմիր</t>
  </si>
  <si>
    <t>Սեղան բժշկական</t>
  </si>
  <si>
    <t>Համակարգիչ</t>
  </si>
  <si>
    <t>Համակարգչի էկրան AOC 19</t>
  </si>
  <si>
    <t>Տպիչ սարք (Xerox 3140)</t>
  </si>
  <si>
    <t>Տպիչ սարք(canon)</t>
  </si>
  <si>
    <t>Համակարգիչ Intel cpu G1620, Motherboards AsRock H61, RAM 2GB, HDD 500GB,DVD, CASE, keyboards Genius 110, mouse genius 120 speaker genius 115</t>
  </si>
  <si>
    <t>Համակարգչի էկրան LG19</t>
  </si>
  <si>
    <t>Ցանցային երթուղիչ TP-Link TL-MR3220</t>
  </si>
  <si>
    <t>Լվացքի մեքենա</t>
  </si>
  <si>
    <t>Բժշկական թախտ</t>
  </si>
  <si>
    <t>Աթոռ փափուկ (մեծ)</t>
  </si>
  <si>
    <t>Գնոմներ</t>
  </si>
  <si>
    <t>Մահճակալ</t>
  </si>
  <si>
    <t>Ստենդ</t>
  </si>
  <si>
    <t>Պլակատ ծաղկաման</t>
  </si>
  <si>
    <t>Ծաղկաման</t>
  </si>
  <si>
    <t>Ջրի բակ</t>
  </si>
  <si>
    <t>Ջրի բակ (պլաստմասսայե)</t>
  </si>
  <si>
    <t>Փլավքամիչ</t>
  </si>
  <si>
    <t>Հացի աման</t>
  </si>
  <si>
    <t>Աղբի դույլ</t>
  </si>
  <si>
    <t>Հողաթի</t>
  </si>
  <si>
    <t>Պատի խոզանակ</t>
  </si>
  <si>
    <t>Գորգի խոզանակ</t>
  </si>
  <si>
    <t>Բացիչ</t>
  </si>
  <si>
    <t>Էտաժերկա</t>
  </si>
  <si>
    <t>Գոգաթիակ</t>
  </si>
  <si>
    <t>Պատառաքաղ</t>
  </si>
  <si>
    <t>Ափսե պիալա</t>
  </si>
  <si>
    <t>Ափսե մեծ</t>
  </si>
  <si>
    <t>Ափսե փոքր</t>
  </si>
  <si>
    <t>Բաժակ</t>
  </si>
  <si>
    <t>Կաթսե 30լ</t>
  </si>
  <si>
    <t>Գազի մերբեռնային հաշվիչ G6C (GS-84-06)</t>
  </si>
  <si>
    <t>Բժշկական կշեռք</t>
  </si>
  <si>
    <t>Էլ երկարացման լար</t>
  </si>
  <si>
    <t>Հասակաչափ</t>
  </si>
  <si>
    <t>Մթերքի հողաթի</t>
  </si>
  <si>
    <t>Կախովի կողպեք</t>
  </si>
  <si>
    <t>Էլ. ջրատաքացուցիչ &lt;&lt;Գեմսան&gt;&gt;</t>
  </si>
  <si>
    <t>Նկար Ս. Սաֆարյան &lt;&lt;Գայանե&gt;&gt;</t>
  </si>
  <si>
    <t>Նկար Հ. Սանասարյա&lt;&lt;Արագած-</t>
  </si>
  <si>
    <t>Նկար Ա. Սիմոնյան &lt;&lt;Ամեն ինչ ֆրոնտին&gt;&gt;</t>
  </si>
  <si>
    <t>Նկար Ա. Ավետիսյան &lt;&lt;ՈՒսուցչուհու դիմանկարը&gt;&gt;</t>
  </si>
  <si>
    <t>Նկար Արմինե &lt;&lt;Հաղթանակ&gt;&gt;</t>
  </si>
  <si>
    <t>Նկար Վ. Կարոնկով &lt;&lt;День начинается&gt;&gt;</t>
  </si>
  <si>
    <t>Նկար Պ. Բաբուրյան &lt;&lt;Արարատ&gt;&gt;</t>
  </si>
  <si>
    <t>Նկար 2/2.5</t>
  </si>
  <si>
    <t>Արձանիկ գիպսից</t>
  </si>
  <si>
    <t>Աղջկա քանդակ փայտից</t>
  </si>
  <si>
    <t>Հեռուստացույց &lt;&lt;Ֆուջիտել&gt;&gt;</t>
  </si>
  <si>
    <t>Փոշեկուլ &lt;&lt;Մոնե&gt;&gt;</t>
  </si>
  <si>
    <t>Պահարան թղթապանակ</t>
  </si>
  <si>
    <t>Կախիչ փայտից</t>
  </si>
  <si>
    <t>Սեղան մանկական (պլաստմասսայե)</t>
  </si>
  <si>
    <t>Աթոռ մանկական (պլաստմասսայե)</t>
  </si>
  <si>
    <t>Ժամացույց</t>
  </si>
  <si>
    <t>Ծածկոց</t>
  </si>
  <si>
    <t>Ծածկոց բազմոցի</t>
  </si>
  <si>
    <t>Ծածկոցի բազկաթոռի</t>
  </si>
  <si>
    <t>Բարցի երես</t>
  </si>
  <si>
    <t>Վարագույր</t>
  </si>
  <si>
    <t>Սրբիչ մանկական</t>
  </si>
  <si>
    <t>Մարզական ներքնակ</t>
  </si>
  <si>
    <t>Մարզական գորգ</t>
  </si>
  <si>
    <t>Ֆիտնեսի գնդակ</t>
  </si>
  <si>
    <t>Ֆիտնեսի գորգ</t>
  </si>
  <si>
    <t>Փոքր գնդակ</t>
  </si>
  <si>
    <t>Բուլավաներ</t>
  </si>
  <si>
    <t>Ցատկապարան</t>
  </si>
  <si>
    <t>Օղակ</t>
  </si>
  <si>
    <t>Հեծանիվ</t>
  </si>
  <si>
    <t>Մարզական գույքի պարկ</t>
  </si>
  <si>
    <t>Ճաշասեղան</t>
  </si>
  <si>
    <t>Օդափոխության ցանց</t>
  </si>
  <si>
    <t>Հացի պահարան</t>
  </si>
  <si>
    <t>Բաշխման պահարան</t>
  </si>
  <si>
    <t>Մթերքի պահարան</t>
  </si>
  <si>
    <t>Սեղան խոհանոցի</t>
  </si>
  <si>
    <t>Խոհանոցի աթոռ</t>
  </si>
  <si>
    <t>Խոհ. կահույքի ներքևի հատված</t>
  </si>
  <si>
    <t>Զգեստապահարան</t>
  </si>
  <si>
    <t>Օդափոխության համակարգ</t>
  </si>
  <si>
    <t>1984թ.</t>
  </si>
  <si>
    <t>1990թ.</t>
  </si>
  <si>
    <t>1989թ.</t>
  </si>
  <si>
    <t>2002թ.</t>
  </si>
  <si>
    <t>2017թ.</t>
  </si>
  <si>
    <t>2004թ.</t>
  </si>
  <si>
    <t>2006թ.</t>
  </si>
  <si>
    <t>2008թ.</t>
  </si>
  <si>
    <t>2010թ.</t>
  </si>
  <si>
    <t>1986թ.</t>
  </si>
  <si>
    <t>2011թ.</t>
  </si>
  <si>
    <t>1985թ.</t>
  </si>
  <si>
    <t>2012թ.</t>
  </si>
  <si>
    <t>2014թ.</t>
  </si>
  <si>
    <t>2014թ</t>
  </si>
  <si>
    <t>2007թ.</t>
  </si>
  <si>
    <t>1995թ.</t>
  </si>
  <si>
    <t>2013թ.</t>
  </si>
  <si>
    <t>1996թ.</t>
  </si>
  <si>
    <t>2009թ.</t>
  </si>
  <si>
    <t>2000թ.</t>
  </si>
  <si>
    <t>2015թ.</t>
  </si>
  <si>
    <t>2016թ.</t>
  </si>
  <si>
    <t>10 մ</t>
  </si>
  <si>
    <t>-</t>
  </si>
  <si>
    <t>1444 հատ և 10 մ</t>
  </si>
  <si>
    <t>1444 հատ  10 մ</t>
  </si>
  <si>
    <t>անբավարար</t>
  </si>
  <si>
    <t>պայմանական պիտանի</t>
  </si>
  <si>
    <t>լավ</t>
  </si>
  <si>
    <t>Սառնարան Օրսկ-3</t>
  </si>
  <si>
    <t>բավարար</t>
  </si>
  <si>
    <t>Լավ</t>
  </si>
  <si>
    <t>շահագործման համար ոչ պիտանի</t>
  </si>
  <si>
    <t>Տեսամագնիտոֆոն Ակիռա</t>
  </si>
  <si>
    <t>ù³Ý³Ï/ հատ</t>
  </si>
  <si>
    <t>ù³Ý³Ï/   հատ</t>
  </si>
  <si>
    <t>Լվացքի պարան/մ</t>
  </si>
  <si>
    <t>պայմանական  պիտանի</t>
  </si>
  <si>
    <t>ընդամենը՝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</si>
</sst>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1"/>
      <color theme="1"/>
      <name val="Arial LatArm"/>
      <family val="2"/>
    </font>
    <font>
      <b/>
      <sz val="10"/>
      <name val="Arial LatArm"/>
      <family val="2"/>
    </font>
    <font>
      <sz val="10"/>
      <color theme="1"/>
      <name val="Arial LatArm"/>
      <family val="2"/>
    </font>
    <font>
      <b/>
      <i/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Arial LatArm"/>
      <family val="2"/>
    </font>
    <font>
      <sz val="9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4"/>
      <color theme="1"/>
      <name val="Sylfaen"/>
      <family val="1"/>
    </font>
    <font>
      <b/>
      <i/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Arial LatArm"/>
      <family val="2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8"/>
      <color theme="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1"/>
      <name val="Arial LatArm"/>
      <family val="2"/>
    </font>
    <font>
      <sz val="9"/>
      <color theme="1"/>
      <name val="Arial LatArm"/>
      <family val="2"/>
    </font>
    <font>
      <sz val="9"/>
      <name val="Arial LatArm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0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9" fontId="7" fillId="0" borderId="1" xfId="1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9" fontId="7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12" fillId="0" borderId="6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 applyBorder="1" applyAlignment="1">
      <alignment horizontal="center" wrapText="1"/>
    </xf>
    <xf numFmtId="0" fontId="5" fillId="0" borderId="2" xfId="0" applyFont="1" applyBorder="1"/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5" fillId="0" borderId="4" xfId="0" applyFont="1" applyBorder="1" applyAlignment="1">
      <alignment vertical="top" wrapText="1"/>
    </xf>
    <xf numFmtId="0" fontId="26" fillId="0" borderId="3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wrapText="1"/>
    </xf>
    <xf numFmtId="0" fontId="29" fillId="0" borderId="1" xfId="0" applyFont="1" applyBorder="1"/>
    <xf numFmtId="0" fontId="28" fillId="0" borderId="4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29" fillId="0" borderId="0" xfId="0" applyFont="1" applyBorder="1"/>
    <xf numFmtId="0" fontId="29" fillId="0" borderId="0" xfId="0" applyFont="1"/>
    <xf numFmtId="0" fontId="27" fillId="0" borderId="4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26" fillId="0" borderId="13" xfId="0" applyFont="1" applyBorder="1" applyAlignment="1">
      <alignment wrapText="1"/>
    </xf>
    <xf numFmtId="0" fontId="27" fillId="0" borderId="12" xfId="0" applyFont="1" applyBorder="1" applyAlignment="1">
      <alignment horizontal="center" wrapText="1"/>
    </xf>
    <xf numFmtId="0" fontId="29" fillId="0" borderId="2" xfId="0" applyFont="1" applyBorder="1" applyAlignment="1">
      <alignment wrapText="1"/>
    </xf>
    <xf numFmtId="9" fontId="4" fillId="0" borderId="2" xfId="1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center" wrapText="1"/>
    </xf>
  </cellXfs>
  <cellStyles count="4">
    <cellStyle name="Normal" xfId="0" builtinId="0"/>
    <cellStyle name="Normal 2" xfId="2"/>
    <cellStyle name="Percent" xfId="1" builtinId="5"/>
    <cellStyle name="Обычный 2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tabSelected="1" topLeftCell="A137" workbookViewId="0">
      <selection activeCell="M145" sqref="M145"/>
    </sheetView>
  </sheetViews>
  <sheetFormatPr defaultRowHeight="28.5" customHeight="1"/>
  <cols>
    <col min="1" max="1" width="3.7109375" style="16" customWidth="1"/>
    <col min="2" max="2" width="15.85546875" style="65" customWidth="1"/>
    <col min="3" max="3" width="9.140625" style="16"/>
    <col min="4" max="4" width="6.42578125" style="16" customWidth="1"/>
    <col min="5" max="5" width="9.140625" style="16"/>
    <col min="6" max="6" width="6.140625" style="16" customWidth="1"/>
    <col min="7" max="7" width="9.140625" style="16"/>
    <col min="8" max="8" width="6.28515625" style="16" customWidth="1"/>
    <col min="9" max="9" width="9.85546875" style="16" customWidth="1"/>
    <col min="10" max="10" width="10" style="67" customWidth="1"/>
    <col min="11" max="11" width="5.5703125" style="16" customWidth="1"/>
    <col min="12" max="12" width="6.85546875" style="16" customWidth="1"/>
    <col min="13" max="13" width="7.28515625" style="16" customWidth="1"/>
    <col min="14" max="14" width="10.5703125" style="16" customWidth="1"/>
    <col min="15" max="15" width="5.5703125" style="16" customWidth="1"/>
    <col min="16" max="16" width="7.28515625" style="16" customWidth="1"/>
    <col min="17" max="17" width="9.140625" style="16"/>
    <col min="18" max="16384" width="9.140625" style="1"/>
  </cols>
  <sheetData>
    <row r="1" spans="1:16" ht="23.25" customHeight="1">
      <c r="A1" s="13"/>
      <c r="B1" s="60"/>
      <c r="C1" s="13"/>
      <c r="D1" s="14"/>
      <c r="E1" s="15"/>
      <c r="F1" s="13"/>
      <c r="G1" s="13"/>
      <c r="H1" s="13"/>
      <c r="I1" s="13"/>
    </row>
    <row r="2" spans="1:16" ht="28.5" hidden="1" customHeight="1">
      <c r="A2" s="13"/>
      <c r="B2" s="60"/>
      <c r="C2" s="13"/>
      <c r="D2" s="14"/>
      <c r="E2" s="15"/>
      <c r="F2" s="13"/>
      <c r="H2" s="13"/>
      <c r="I2" s="13"/>
    </row>
    <row r="3" spans="1:16" ht="12.75" hidden="1" customHeight="1">
      <c r="A3" s="13"/>
      <c r="B3" s="60"/>
      <c r="C3" s="13"/>
      <c r="D3" s="14"/>
      <c r="E3" s="15"/>
      <c r="F3" s="13"/>
      <c r="H3" s="13"/>
      <c r="I3" s="13"/>
    </row>
    <row r="4" spans="1:16" ht="44.25" customHeight="1">
      <c r="A4" s="85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28.5" customHeight="1">
      <c r="A5" s="87" t="s">
        <v>0</v>
      </c>
      <c r="B5" s="88" t="s">
        <v>1</v>
      </c>
      <c r="C5" s="87" t="s">
        <v>2</v>
      </c>
      <c r="D5" s="87" t="s">
        <v>3</v>
      </c>
      <c r="E5" s="87" t="s">
        <v>4</v>
      </c>
      <c r="F5" s="87" t="s">
        <v>5</v>
      </c>
      <c r="G5" s="87"/>
      <c r="H5" s="87" t="s">
        <v>6</v>
      </c>
      <c r="I5" s="87"/>
      <c r="J5" s="84" t="s">
        <v>7</v>
      </c>
      <c r="K5" s="84" t="s">
        <v>8</v>
      </c>
      <c r="L5" s="84" t="s">
        <v>9</v>
      </c>
      <c r="M5" s="84" t="s">
        <v>10</v>
      </c>
      <c r="N5" s="84" t="s">
        <v>11</v>
      </c>
      <c r="O5" s="84" t="s">
        <v>12</v>
      </c>
      <c r="P5" s="84" t="s">
        <v>13</v>
      </c>
    </row>
    <row r="6" spans="1:16" ht="63" customHeight="1">
      <c r="A6" s="87"/>
      <c r="B6" s="88"/>
      <c r="C6" s="87"/>
      <c r="D6" s="87"/>
      <c r="E6" s="87"/>
      <c r="F6" s="69" t="s">
        <v>165</v>
      </c>
      <c r="G6" s="12" t="s">
        <v>14</v>
      </c>
      <c r="H6" s="69" t="s">
        <v>166</v>
      </c>
      <c r="I6" s="12" t="s">
        <v>15</v>
      </c>
      <c r="J6" s="84"/>
      <c r="K6" s="84"/>
      <c r="L6" s="84"/>
      <c r="M6" s="84"/>
      <c r="N6" s="84"/>
      <c r="O6" s="84"/>
      <c r="P6" s="84"/>
    </row>
    <row r="7" spans="1:16" ht="28.5" customHeight="1" thickBo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</row>
    <row r="8" spans="1:16" ht="28.5" customHeight="1" thickBot="1">
      <c r="A8" s="35">
        <v>1</v>
      </c>
      <c r="B8" s="61" t="s">
        <v>28</v>
      </c>
      <c r="C8" s="45" t="s">
        <v>130</v>
      </c>
      <c r="D8" s="2"/>
      <c r="E8" s="48">
        <v>23422</v>
      </c>
      <c r="F8" s="36">
        <v>1</v>
      </c>
      <c r="G8" s="49">
        <v>23422</v>
      </c>
      <c r="H8" s="49">
        <v>1</v>
      </c>
      <c r="I8" s="49">
        <v>23422</v>
      </c>
      <c r="J8" s="4" t="s">
        <v>16</v>
      </c>
      <c r="K8" s="5">
        <v>0.5</v>
      </c>
      <c r="L8" s="3">
        <f>E8*K8</f>
        <v>11711</v>
      </c>
      <c r="M8" s="3">
        <f>E8-L8</f>
        <v>11711</v>
      </c>
      <c r="N8" s="3">
        <f>M8*F8</f>
        <v>11711</v>
      </c>
      <c r="O8" s="6">
        <v>15</v>
      </c>
      <c r="P8" s="7">
        <v>10</v>
      </c>
    </row>
    <row r="9" spans="1:16" ht="28.5" customHeight="1" thickBot="1">
      <c r="A9" s="37">
        <v>2</v>
      </c>
      <c r="B9" s="56" t="s">
        <v>29</v>
      </c>
      <c r="C9" s="46" t="s">
        <v>131</v>
      </c>
      <c r="D9" s="2"/>
      <c r="E9" s="47">
        <v>24101</v>
      </c>
      <c r="F9" s="38">
        <v>1</v>
      </c>
      <c r="G9" s="50">
        <v>24101</v>
      </c>
      <c r="H9" s="50">
        <v>1</v>
      </c>
      <c r="I9" s="50">
        <v>24101</v>
      </c>
      <c r="J9" s="4" t="s">
        <v>157</v>
      </c>
      <c r="K9" s="5">
        <v>0.81</v>
      </c>
      <c r="L9" s="3">
        <f t="shared" ref="L9:L71" si="0">E9*K9</f>
        <v>19521.810000000001</v>
      </c>
      <c r="M9" s="3">
        <f t="shared" ref="M9:M71" si="1">E9-L9</f>
        <v>4579.1899999999987</v>
      </c>
      <c r="N9" s="3">
        <f t="shared" ref="N9:N71" si="2">M9*F9</f>
        <v>4579.1899999999987</v>
      </c>
      <c r="O9" s="6">
        <v>10</v>
      </c>
      <c r="P9" s="7">
        <v>1</v>
      </c>
    </row>
    <row r="10" spans="1:16" ht="28.5" customHeight="1" thickBot="1">
      <c r="A10" s="37">
        <v>3</v>
      </c>
      <c r="B10" s="56" t="s">
        <v>30</v>
      </c>
      <c r="C10" s="46" t="s">
        <v>131</v>
      </c>
      <c r="D10" s="8"/>
      <c r="E10" s="47">
        <v>14302</v>
      </c>
      <c r="F10" s="38">
        <v>3</v>
      </c>
      <c r="G10" s="50">
        <v>42906</v>
      </c>
      <c r="H10" s="50">
        <v>3</v>
      </c>
      <c r="I10" s="50">
        <v>42906</v>
      </c>
      <c r="J10" s="4" t="s">
        <v>157</v>
      </c>
      <c r="K10" s="10">
        <v>0.85</v>
      </c>
      <c r="L10" s="3">
        <f t="shared" si="0"/>
        <v>12156.699999999999</v>
      </c>
      <c r="M10" s="3">
        <f t="shared" si="1"/>
        <v>2145.3000000000011</v>
      </c>
      <c r="N10" s="3">
        <f t="shared" si="2"/>
        <v>6435.9000000000033</v>
      </c>
      <c r="O10" s="6">
        <v>10</v>
      </c>
      <c r="P10" s="7">
        <v>1</v>
      </c>
    </row>
    <row r="11" spans="1:16" ht="42.75" customHeight="1" thickBot="1">
      <c r="A11" s="37">
        <v>4</v>
      </c>
      <c r="B11" s="56" t="s">
        <v>31</v>
      </c>
      <c r="C11" s="46" t="s">
        <v>132</v>
      </c>
      <c r="D11" s="8"/>
      <c r="E11" s="47">
        <v>56502</v>
      </c>
      <c r="F11" s="38">
        <v>1</v>
      </c>
      <c r="G11" s="50">
        <v>56502</v>
      </c>
      <c r="H11" s="50">
        <v>1</v>
      </c>
      <c r="I11" s="50">
        <v>56502</v>
      </c>
      <c r="J11" s="9" t="s">
        <v>158</v>
      </c>
      <c r="K11" s="10">
        <v>0.8</v>
      </c>
      <c r="L11" s="3">
        <f t="shared" si="0"/>
        <v>45201.600000000006</v>
      </c>
      <c r="M11" s="3">
        <f t="shared" si="1"/>
        <v>11300.399999999994</v>
      </c>
      <c r="N11" s="3">
        <f t="shared" si="2"/>
        <v>11300.399999999994</v>
      </c>
      <c r="O11" s="6">
        <v>50</v>
      </c>
      <c r="P11" s="6">
        <v>21</v>
      </c>
    </row>
    <row r="12" spans="1:16" ht="28.5" customHeight="1" thickBot="1">
      <c r="A12" s="37">
        <v>5</v>
      </c>
      <c r="B12" s="56" t="s">
        <v>32</v>
      </c>
      <c r="C12" s="46" t="s">
        <v>132</v>
      </c>
      <c r="D12" s="2"/>
      <c r="E12" s="47">
        <v>80251</v>
      </c>
      <c r="F12" s="38">
        <v>1</v>
      </c>
      <c r="G12" s="50">
        <v>80251</v>
      </c>
      <c r="H12" s="50">
        <v>1</v>
      </c>
      <c r="I12" s="50">
        <v>80251</v>
      </c>
      <c r="J12" s="9" t="s">
        <v>158</v>
      </c>
      <c r="K12" s="10">
        <v>0.8</v>
      </c>
      <c r="L12" s="3">
        <f t="shared" si="0"/>
        <v>64200.800000000003</v>
      </c>
      <c r="M12" s="3">
        <f t="shared" si="1"/>
        <v>16050.199999999997</v>
      </c>
      <c r="N12" s="3">
        <f t="shared" si="2"/>
        <v>16050.199999999997</v>
      </c>
      <c r="O12" s="6">
        <v>50</v>
      </c>
      <c r="P12" s="6">
        <v>21</v>
      </c>
    </row>
    <row r="13" spans="1:16" ht="39.75" customHeight="1" thickBot="1">
      <c r="A13" s="37">
        <v>6</v>
      </c>
      <c r="B13" s="56" t="s">
        <v>33</v>
      </c>
      <c r="C13" s="46" t="s">
        <v>132</v>
      </c>
      <c r="D13" s="8"/>
      <c r="E13" s="47">
        <v>85018</v>
      </c>
      <c r="F13" s="38">
        <v>1</v>
      </c>
      <c r="G13" s="50">
        <v>85018</v>
      </c>
      <c r="H13" s="50">
        <v>1</v>
      </c>
      <c r="I13" s="50">
        <v>85018</v>
      </c>
      <c r="J13" s="9" t="s">
        <v>158</v>
      </c>
      <c r="K13" s="10">
        <v>0.8</v>
      </c>
      <c r="L13" s="3">
        <f t="shared" si="0"/>
        <v>68014.400000000009</v>
      </c>
      <c r="M13" s="3">
        <f t="shared" si="1"/>
        <v>17003.599999999991</v>
      </c>
      <c r="N13" s="3">
        <f t="shared" si="2"/>
        <v>17003.599999999991</v>
      </c>
      <c r="O13" s="6">
        <v>50</v>
      </c>
      <c r="P13" s="6">
        <v>21</v>
      </c>
    </row>
    <row r="14" spans="1:16" ht="39" customHeight="1" thickBot="1">
      <c r="A14" s="37">
        <v>7</v>
      </c>
      <c r="B14" s="56" t="s">
        <v>34</v>
      </c>
      <c r="C14" s="46" t="s">
        <v>133</v>
      </c>
      <c r="D14" s="8"/>
      <c r="E14" s="47">
        <v>8000</v>
      </c>
      <c r="F14" s="38">
        <v>1</v>
      </c>
      <c r="G14" s="50">
        <v>8000</v>
      </c>
      <c r="H14" s="50">
        <v>1</v>
      </c>
      <c r="I14" s="50">
        <v>8000</v>
      </c>
      <c r="J14" s="9" t="s">
        <v>158</v>
      </c>
      <c r="K14" s="10">
        <v>0.75</v>
      </c>
      <c r="L14" s="3">
        <f t="shared" si="0"/>
        <v>6000</v>
      </c>
      <c r="M14" s="3">
        <f t="shared" si="1"/>
        <v>2000</v>
      </c>
      <c r="N14" s="3">
        <f t="shared" si="2"/>
        <v>2000</v>
      </c>
      <c r="O14" s="6">
        <v>8</v>
      </c>
      <c r="P14" s="6">
        <v>5</v>
      </c>
    </row>
    <row r="15" spans="1:16" ht="28.5" customHeight="1" thickBot="1">
      <c r="A15" s="37">
        <v>8</v>
      </c>
      <c r="B15" s="56" t="s">
        <v>35</v>
      </c>
      <c r="C15" s="46" t="s">
        <v>134</v>
      </c>
      <c r="D15" s="8"/>
      <c r="E15" s="47">
        <v>110000</v>
      </c>
      <c r="F15" s="38">
        <v>1</v>
      </c>
      <c r="G15" s="50">
        <v>110000</v>
      </c>
      <c r="H15" s="50">
        <v>1</v>
      </c>
      <c r="I15" s="50">
        <v>110000</v>
      </c>
      <c r="J15" s="9" t="s">
        <v>159</v>
      </c>
      <c r="K15" s="10">
        <v>0.25</v>
      </c>
      <c r="L15" s="3">
        <f t="shared" si="0"/>
        <v>27500</v>
      </c>
      <c r="M15" s="3">
        <f t="shared" si="1"/>
        <v>82500</v>
      </c>
      <c r="N15" s="3">
        <f t="shared" si="2"/>
        <v>82500</v>
      </c>
      <c r="O15" s="6">
        <v>8</v>
      </c>
      <c r="P15" s="6">
        <v>8</v>
      </c>
    </row>
    <row r="16" spans="1:16" ht="28.5" customHeight="1" thickBot="1">
      <c r="A16" s="37">
        <v>9</v>
      </c>
      <c r="B16" s="56" t="s">
        <v>160</v>
      </c>
      <c r="C16" s="46" t="s">
        <v>130</v>
      </c>
      <c r="D16" s="2"/>
      <c r="E16" s="47">
        <v>12264</v>
      </c>
      <c r="F16" s="38">
        <v>1</v>
      </c>
      <c r="G16" s="50">
        <v>12264</v>
      </c>
      <c r="H16" s="50">
        <v>1</v>
      </c>
      <c r="I16" s="50">
        <v>12264</v>
      </c>
      <c r="J16" s="4" t="s">
        <v>157</v>
      </c>
      <c r="K16" s="10">
        <v>0.85</v>
      </c>
      <c r="L16" s="3">
        <f t="shared" si="0"/>
        <v>10424.4</v>
      </c>
      <c r="M16" s="3">
        <f t="shared" si="1"/>
        <v>1839.6000000000004</v>
      </c>
      <c r="N16" s="3">
        <f t="shared" si="2"/>
        <v>1839.6000000000004</v>
      </c>
      <c r="O16" s="6">
        <v>8</v>
      </c>
      <c r="P16" s="6">
        <v>2</v>
      </c>
    </row>
    <row r="17" spans="1:16" ht="36.75" customHeight="1" thickBot="1">
      <c r="A17" s="37">
        <v>10</v>
      </c>
      <c r="B17" s="56" t="s">
        <v>36</v>
      </c>
      <c r="C17" s="46" t="s">
        <v>135</v>
      </c>
      <c r="D17" s="8"/>
      <c r="E17" s="47">
        <v>51000</v>
      </c>
      <c r="F17" s="38">
        <v>1</v>
      </c>
      <c r="G17" s="50">
        <v>51000</v>
      </c>
      <c r="H17" s="50">
        <v>1</v>
      </c>
      <c r="I17" s="50">
        <v>51000</v>
      </c>
      <c r="J17" s="9" t="s">
        <v>16</v>
      </c>
      <c r="K17" s="10">
        <v>0.5</v>
      </c>
      <c r="L17" s="3">
        <f t="shared" si="0"/>
        <v>25500</v>
      </c>
      <c r="M17" s="3">
        <f t="shared" si="1"/>
        <v>25500</v>
      </c>
      <c r="N17" s="3">
        <f t="shared" si="2"/>
        <v>25500</v>
      </c>
      <c r="O17" s="6">
        <v>8</v>
      </c>
      <c r="P17" s="6">
        <v>8</v>
      </c>
    </row>
    <row r="18" spans="1:16" ht="28.5" customHeight="1" thickBot="1">
      <c r="A18" s="37">
        <v>11</v>
      </c>
      <c r="B18" s="56" t="s">
        <v>37</v>
      </c>
      <c r="C18" s="46" t="s">
        <v>136</v>
      </c>
      <c r="D18" s="8"/>
      <c r="E18" s="47">
        <v>7000</v>
      </c>
      <c r="F18" s="38">
        <v>1</v>
      </c>
      <c r="G18" s="50">
        <v>7000</v>
      </c>
      <c r="H18" s="50">
        <v>1</v>
      </c>
      <c r="I18" s="50">
        <v>7000</v>
      </c>
      <c r="J18" s="9" t="s">
        <v>16</v>
      </c>
      <c r="K18" s="10">
        <v>0.6</v>
      </c>
      <c r="L18" s="3">
        <f t="shared" si="0"/>
        <v>4200</v>
      </c>
      <c r="M18" s="3">
        <f t="shared" si="1"/>
        <v>2800</v>
      </c>
      <c r="N18" s="3">
        <f t="shared" si="2"/>
        <v>2800</v>
      </c>
      <c r="O18" s="6">
        <v>8</v>
      </c>
      <c r="P18" s="6">
        <v>8</v>
      </c>
    </row>
    <row r="19" spans="1:16" ht="28.5" customHeight="1" thickBot="1">
      <c r="A19" s="37">
        <v>12</v>
      </c>
      <c r="B19" s="56" t="s">
        <v>38</v>
      </c>
      <c r="C19" s="46" t="s">
        <v>137</v>
      </c>
      <c r="D19" s="2"/>
      <c r="E19" s="47">
        <v>25000</v>
      </c>
      <c r="F19" s="38">
        <v>4</v>
      </c>
      <c r="G19" s="50">
        <v>100000</v>
      </c>
      <c r="H19" s="50">
        <v>4</v>
      </c>
      <c r="I19" s="50">
        <v>100000</v>
      </c>
      <c r="J19" s="4" t="s">
        <v>157</v>
      </c>
      <c r="K19" s="10">
        <v>0.85</v>
      </c>
      <c r="L19" s="3">
        <f t="shared" si="0"/>
        <v>21250</v>
      </c>
      <c r="M19" s="3">
        <f t="shared" si="1"/>
        <v>3750</v>
      </c>
      <c r="N19" s="3">
        <f t="shared" si="2"/>
        <v>15000</v>
      </c>
      <c r="O19" s="6">
        <v>8</v>
      </c>
      <c r="P19" s="6">
        <v>8</v>
      </c>
    </row>
    <row r="20" spans="1:16" ht="28.5" customHeight="1" thickBot="1">
      <c r="A20" s="37">
        <v>13</v>
      </c>
      <c r="B20" s="56" t="s">
        <v>39</v>
      </c>
      <c r="C20" s="46" t="s">
        <v>138</v>
      </c>
      <c r="D20" s="8"/>
      <c r="E20" s="47">
        <v>120000</v>
      </c>
      <c r="F20" s="38">
        <v>1</v>
      </c>
      <c r="G20" s="50">
        <v>120000</v>
      </c>
      <c r="H20" s="50">
        <v>1</v>
      </c>
      <c r="I20" s="50">
        <v>120000</v>
      </c>
      <c r="J20" s="9" t="s">
        <v>16</v>
      </c>
      <c r="K20" s="10">
        <v>0.5</v>
      </c>
      <c r="L20" s="3">
        <f t="shared" si="0"/>
        <v>60000</v>
      </c>
      <c r="M20" s="3">
        <f t="shared" si="1"/>
        <v>60000</v>
      </c>
      <c r="N20" s="3">
        <f t="shared" si="2"/>
        <v>60000</v>
      </c>
      <c r="O20" s="6">
        <v>8</v>
      </c>
      <c r="P20" s="6">
        <v>8</v>
      </c>
    </row>
    <row r="21" spans="1:16" ht="28.5" customHeight="1" thickBot="1">
      <c r="A21" s="37">
        <v>14</v>
      </c>
      <c r="B21" s="56" t="s">
        <v>40</v>
      </c>
      <c r="C21" s="46" t="s">
        <v>138</v>
      </c>
      <c r="D21" s="8"/>
      <c r="E21" s="47">
        <v>280000</v>
      </c>
      <c r="F21" s="38">
        <v>1</v>
      </c>
      <c r="G21" s="50">
        <v>280000</v>
      </c>
      <c r="H21" s="50">
        <v>1</v>
      </c>
      <c r="I21" s="50">
        <v>280000</v>
      </c>
      <c r="J21" s="9" t="s">
        <v>17</v>
      </c>
      <c r="K21" s="10">
        <v>0.35</v>
      </c>
      <c r="L21" s="3">
        <f t="shared" si="0"/>
        <v>98000</v>
      </c>
      <c r="M21" s="3">
        <f t="shared" si="1"/>
        <v>182000</v>
      </c>
      <c r="N21" s="3">
        <f t="shared" si="2"/>
        <v>182000</v>
      </c>
      <c r="O21" s="6">
        <v>8</v>
      </c>
      <c r="P21" s="6">
        <v>8</v>
      </c>
    </row>
    <row r="22" spans="1:16" ht="28.5" customHeight="1" thickBot="1">
      <c r="A22" s="37">
        <v>15</v>
      </c>
      <c r="B22" s="56" t="s">
        <v>41</v>
      </c>
      <c r="C22" s="46" t="s">
        <v>139</v>
      </c>
      <c r="D22" s="8"/>
      <c r="E22" s="47">
        <v>220</v>
      </c>
      <c r="F22" s="38">
        <v>1</v>
      </c>
      <c r="G22" s="50">
        <v>220</v>
      </c>
      <c r="H22" s="50">
        <v>1</v>
      </c>
      <c r="I22" s="50">
        <v>220</v>
      </c>
      <c r="J22" s="9" t="s">
        <v>161</v>
      </c>
      <c r="K22" s="10">
        <v>0</v>
      </c>
      <c r="L22" s="3">
        <v>0</v>
      </c>
      <c r="M22" s="3">
        <v>4000</v>
      </c>
      <c r="N22" s="3">
        <f t="shared" si="2"/>
        <v>4000</v>
      </c>
      <c r="O22" s="6">
        <v>8</v>
      </c>
      <c r="P22" s="6">
        <v>8</v>
      </c>
    </row>
    <row r="23" spans="1:16" ht="28.5" customHeight="1" thickBot="1">
      <c r="A23" s="37">
        <v>16</v>
      </c>
      <c r="B23" s="56" t="s">
        <v>42</v>
      </c>
      <c r="C23" s="46" t="s">
        <v>140</v>
      </c>
      <c r="D23" s="8"/>
      <c r="E23" s="47">
        <v>7500</v>
      </c>
      <c r="F23" s="38">
        <v>1</v>
      </c>
      <c r="G23" s="50">
        <v>7500</v>
      </c>
      <c r="H23" s="50">
        <v>1</v>
      </c>
      <c r="I23" s="50">
        <v>7500</v>
      </c>
      <c r="J23" s="9" t="s">
        <v>161</v>
      </c>
      <c r="K23" s="10">
        <v>0.5</v>
      </c>
      <c r="L23" s="3">
        <f t="shared" si="0"/>
        <v>3750</v>
      </c>
      <c r="M23" s="3">
        <f t="shared" si="1"/>
        <v>3750</v>
      </c>
      <c r="N23" s="3">
        <f t="shared" si="2"/>
        <v>3750</v>
      </c>
      <c r="O23" s="6">
        <v>8</v>
      </c>
      <c r="P23" s="6">
        <v>8</v>
      </c>
    </row>
    <row r="24" spans="1:16" ht="28.5" customHeight="1" thickBot="1">
      <c r="A24" s="37">
        <v>17</v>
      </c>
      <c r="B24" s="56" t="s">
        <v>43</v>
      </c>
      <c r="C24" s="46" t="s">
        <v>141</v>
      </c>
      <c r="D24" s="2"/>
      <c r="E24" s="47">
        <v>165</v>
      </c>
      <c r="F24" s="38">
        <v>1</v>
      </c>
      <c r="G24" s="50">
        <v>165</v>
      </c>
      <c r="H24" s="50">
        <v>1</v>
      </c>
      <c r="I24" s="50">
        <v>165</v>
      </c>
      <c r="J24" s="4" t="s">
        <v>16</v>
      </c>
      <c r="K24" s="10">
        <v>0</v>
      </c>
      <c r="L24" s="3">
        <f t="shared" si="0"/>
        <v>0</v>
      </c>
      <c r="M24" s="3">
        <v>15000</v>
      </c>
      <c r="N24" s="3">
        <v>15000</v>
      </c>
      <c r="O24" s="6">
        <v>10</v>
      </c>
      <c r="P24" s="7">
        <v>10</v>
      </c>
    </row>
    <row r="25" spans="1:16" ht="28.5" customHeight="1" thickBot="1">
      <c r="A25" s="37">
        <v>18</v>
      </c>
      <c r="B25" s="56" t="s">
        <v>44</v>
      </c>
      <c r="C25" s="46" t="s">
        <v>139</v>
      </c>
      <c r="D25" s="8"/>
      <c r="E25" s="47">
        <v>11256</v>
      </c>
      <c r="F25" s="38">
        <v>4</v>
      </c>
      <c r="G25" s="50">
        <v>45024</v>
      </c>
      <c r="H25" s="50">
        <v>4</v>
      </c>
      <c r="I25" s="50">
        <v>45024</v>
      </c>
      <c r="J25" s="9" t="s">
        <v>157</v>
      </c>
      <c r="K25" s="10">
        <v>0.82</v>
      </c>
      <c r="L25" s="3">
        <f t="shared" si="0"/>
        <v>9229.92</v>
      </c>
      <c r="M25" s="3">
        <f t="shared" si="1"/>
        <v>2026.08</v>
      </c>
      <c r="N25" s="3">
        <f t="shared" si="2"/>
        <v>8104.32</v>
      </c>
      <c r="O25" s="6">
        <v>10</v>
      </c>
      <c r="P25" s="7">
        <v>10</v>
      </c>
    </row>
    <row r="26" spans="1:16" ht="28.5" customHeight="1" thickBot="1">
      <c r="A26" s="37">
        <v>19</v>
      </c>
      <c r="B26" s="56" t="s">
        <v>45</v>
      </c>
      <c r="C26" s="46" t="s">
        <v>139</v>
      </c>
      <c r="D26" s="2"/>
      <c r="E26" s="47">
        <v>11123</v>
      </c>
      <c r="F26" s="38">
        <v>1</v>
      </c>
      <c r="G26" s="50">
        <v>11123</v>
      </c>
      <c r="H26" s="50">
        <v>1</v>
      </c>
      <c r="I26" s="50">
        <v>11123</v>
      </c>
      <c r="J26" s="9" t="s">
        <v>157</v>
      </c>
      <c r="K26" s="10">
        <v>0.82</v>
      </c>
      <c r="L26" s="3">
        <f t="shared" si="0"/>
        <v>9120.8599999999988</v>
      </c>
      <c r="M26" s="3">
        <f t="shared" si="1"/>
        <v>2002.1400000000012</v>
      </c>
      <c r="N26" s="3">
        <f t="shared" si="2"/>
        <v>2002.1400000000012</v>
      </c>
      <c r="O26" s="6">
        <v>10</v>
      </c>
      <c r="P26" s="7">
        <v>10</v>
      </c>
    </row>
    <row r="27" spans="1:16" ht="28.5" customHeight="1" thickBot="1">
      <c r="A27" s="37">
        <v>20</v>
      </c>
      <c r="B27" s="56" t="s">
        <v>46</v>
      </c>
      <c r="C27" s="46" t="s">
        <v>139</v>
      </c>
      <c r="D27" s="2"/>
      <c r="E27" s="47">
        <v>7945</v>
      </c>
      <c r="F27" s="38">
        <v>1</v>
      </c>
      <c r="G27" s="50">
        <v>7945</v>
      </c>
      <c r="H27" s="50">
        <v>1</v>
      </c>
      <c r="I27" s="50">
        <v>7945</v>
      </c>
      <c r="J27" s="4" t="s">
        <v>157</v>
      </c>
      <c r="K27" s="10">
        <v>0.9</v>
      </c>
      <c r="L27" s="3">
        <f t="shared" si="0"/>
        <v>7150.5</v>
      </c>
      <c r="M27" s="3">
        <f t="shared" si="1"/>
        <v>794.5</v>
      </c>
      <c r="N27" s="3">
        <f t="shared" si="2"/>
        <v>794.5</v>
      </c>
      <c r="O27" s="6">
        <v>10</v>
      </c>
      <c r="P27" s="7">
        <v>10</v>
      </c>
    </row>
    <row r="28" spans="1:16" ht="28.5" customHeight="1" thickBot="1">
      <c r="A28" s="37">
        <v>21</v>
      </c>
      <c r="B28" s="56" t="s">
        <v>47</v>
      </c>
      <c r="C28" s="46" t="s">
        <v>130</v>
      </c>
      <c r="D28" s="2"/>
      <c r="E28" s="47">
        <v>134</v>
      </c>
      <c r="F28" s="38">
        <v>1</v>
      </c>
      <c r="G28" s="50">
        <v>134</v>
      </c>
      <c r="H28" s="50">
        <v>1</v>
      </c>
      <c r="I28" s="50">
        <v>134</v>
      </c>
      <c r="J28" s="4" t="s">
        <v>16</v>
      </c>
      <c r="K28" s="10">
        <v>0</v>
      </c>
      <c r="L28" s="3">
        <v>0</v>
      </c>
      <c r="M28" s="3">
        <v>2000</v>
      </c>
      <c r="N28" s="3">
        <f t="shared" si="2"/>
        <v>2000</v>
      </c>
      <c r="O28" s="6">
        <v>10</v>
      </c>
      <c r="P28" s="7">
        <v>10</v>
      </c>
    </row>
    <row r="29" spans="1:16" ht="28.5" customHeight="1" thickBot="1">
      <c r="A29" s="37">
        <v>22</v>
      </c>
      <c r="B29" s="56" t="s">
        <v>48</v>
      </c>
      <c r="C29" s="46" t="s">
        <v>142</v>
      </c>
      <c r="D29" s="2"/>
      <c r="E29" s="47">
        <v>102000</v>
      </c>
      <c r="F29" s="38">
        <v>1</v>
      </c>
      <c r="G29" s="50">
        <v>102000</v>
      </c>
      <c r="H29" s="50">
        <v>1</v>
      </c>
      <c r="I29" s="50">
        <v>102000</v>
      </c>
      <c r="J29" s="4" t="s">
        <v>16</v>
      </c>
      <c r="K29" s="10">
        <v>0.6</v>
      </c>
      <c r="L29" s="3">
        <f t="shared" si="0"/>
        <v>61200</v>
      </c>
      <c r="M29" s="3">
        <f t="shared" si="1"/>
        <v>40800</v>
      </c>
      <c r="N29" s="3">
        <f t="shared" si="2"/>
        <v>40800</v>
      </c>
      <c r="O29" s="6">
        <v>5</v>
      </c>
      <c r="P29" s="7">
        <v>5</v>
      </c>
    </row>
    <row r="30" spans="1:16" ht="28.5" customHeight="1" thickBot="1">
      <c r="A30" s="37">
        <v>23</v>
      </c>
      <c r="B30" s="56" t="s">
        <v>49</v>
      </c>
      <c r="C30" s="46" t="s">
        <v>142</v>
      </c>
      <c r="D30" s="2"/>
      <c r="E30" s="47">
        <v>50000</v>
      </c>
      <c r="F30" s="38">
        <v>1</v>
      </c>
      <c r="G30" s="50">
        <v>50000</v>
      </c>
      <c r="H30" s="50">
        <v>1</v>
      </c>
      <c r="I30" s="50">
        <v>50000</v>
      </c>
      <c r="J30" s="4" t="s">
        <v>16</v>
      </c>
      <c r="K30" s="10">
        <v>0.6</v>
      </c>
      <c r="L30" s="3">
        <f t="shared" si="0"/>
        <v>30000</v>
      </c>
      <c r="M30" s="3">
        <f t="shared" si="1"/>
        <v>20000</v>
      </c>
      <c r="N30" s="3">
        <f t="shared" si="2"/>
        <v>20000</v>
      </c>
      <c r="O30" s="6">
        <v>5</v>
      </c>
      <c r="P30" s="7">
        <v>5</v>
      </c>
    </row>
    <row r="31" spans="1:16" ht="28.5" customHeight="1" thickBot="1">
      <c r="A31" s="37">
        <v>24</v>
      </c>
      <c r="B31" s="56" t="s">
        <v>50</v>
      </c>
      <c r="C31" s="46" t="s">
        <v>142</v>
      </c>
      <c r="D31" s="2"/>
      <c r="E31" s="47">
        <v>38000</v>
      </c>
      <c r="F31" s="38">
        <v>1</v>
      </c>
      <c r="G31" s="50">
        <v>38000</v>
      </c>
      <c r="H31" s="50">
        <v>1</v>
      </c>
      <c r="I31" s="50">
        <v>38000</v>
      </c>
      <c r="J31" s="4" t="s">
        <v>16</v>
      </c>
      <c r="K31" s="10">
        <v>0.6</v>
      </c>
      <c r="L31" s="3">
        <f t="shared" si="0"/>
        <v>22800</v>
      </c>
      <c r="M31" s="3">
        <f t="shared" si="1"/>
        <v>15200</v>
      </c>
      <c r="N31" s="3">
        <f t="shared" si="2"/>
        <v>15200</v>
      </c>
      <c r="O31" s="6">
        <v>7</v>
      </c>
      <c r="P31" s="7">
        <v>7</v>
      </c>
    </row>
    <row r="32" spans="1:16" ht="28.5" customHeight="1" thickBot="1">
      <c r="A32" s="37">
        <v>25</v>
      </c>
      <c r="B32" s="56" t="s">
        <v>51</v>
      </c>
      <c r="C32" s="46" t="s">
        <v>134</v>
      </c>
      <c r="D32" s="2"/>
      <c r="E32" s="47">
        <v>40000</v>
      </c>
      <c r="F32" s="38">
        <v>1</v>
      </c>
      <c r="G32" s="50">
        <v>40000</v>
      </c>
      <c r="H32" s="50">
        <v>1</v>
      </c>
      <c r="I32" s="50">
        <v>40000</v>
      </c>
      <c r="J32" s="4" t="s">
        <v>162</v>
      </c>
      <c r="K32" s="10">
        <v>0.3</v>
      </c>
      <c r="L32" s="3">
        <f t="shared" si="0"/>
        <v>12000</v>
      </c>
      <c r="M32" s="3">
        <f t="shared" si="1"/>
        <v>28000</v>
      </c>
      <c r="N32" s="3">
        <f t="shared" si="2"/>
        <v>28000</v>
      </c>
      <c r="O32" s="6">
        <v>7</v>
      </c>
      <c r="P32" s="7">
        <v>7</v>
      </c>
    </row>
    <row r="33" spans="1:16" ht="28.5" customHeight="1" thickBot="1">
      <c r="A33" s="37">
        <v>26</v>
      </c>
      <c r="B33" s="55" t="s">
        <v>52</v>
      </c>
      <c r="C33" s="46" t="s">
        <v>143</v>
      </c>
      <c r="D33" s="2"/>
      <c r="E33" s="47">
        <v>125000</v>
      </c>
      <c r="F33" s="38">
        <v>1</v>
      </c>
      <c r="G33" s="50">
        <v>125000</v>
      </c>
      <c r="H33" s="50">
        <v>1</v>
      </c>
      <c r="I33" s="50">
        <v>125000</v>
      </c>
      <c r="J33" s="4" t="s">
        <v>16</v>
      </c>
      <c r="K33" s="10">
        <v>0.6</v>
      </c>
      <c r="L33" s="3">
        <f t="shared" si="0"/>
        <v>75000</v>
      </c>
      <c r="M33" s="3">
        <f t="shared" si="1"/>
        <v>50000</v>
      </c>
      <c r="N33" s="3">
        <f t="shared" si="2"/>
        <v>50000</v>
      </c>
      <c r="O33" s="6">
        <v>5</v>
      </c>
      <c r="P33" s="7">
        <v>5</v>
      </c>
    </row>
    <row r="34" spans="1:16" ht="28.5" customHeight="1" thickBot="1">
      <c r="A34" s="37">
        <v>27</v>
      </c>
      <c r="B34" s="56" t="s">
        <v>53</v>
      </c>
      <c r="C34" s="46" t="s">
        <v>143</v>
      </c>
      <c r="D34" s="2"/>
      <c r="E34" s="47">
        <v>45000</v>
      </c>
      <c r="F34" s="38">
        <v>1</v>
      </c>
      <c r="G34" s="50">
        <v>45000</v>
      </c>
      <c r="H34" s="50">
        <v>1</v>
      </c>
      <c r="I34" s="50">
        <v>45000</v>
      </c>
      <c r="J34" s="4" t="s">
        <v>16</v>
      </c>
      <c r="K34" s="10">
        <v>0.6</v>
      </c>
      <c r="L34" s="3">
        <f t="shared" si="0"/>
        <v>27000</v>
      </c>
      <c r="M34" s="3">
        <f t="shared" si="1"/>
        <v>18000</v>
      </c>
      <c r="N34" s="3">
        <f t="shared" si="2"/>
        <v>18000</v>
      </c>
      <c r="O34" s="6">
        <v>5</v>
      </c>
      <c r="P34" s="7">
        <v>5</v>
      </c>
    </row>
    <row r="35" spans="1:16" ht="28.5" customHeight="1" thickBot="1">
      <c r="A35" s="37">
        <v>28</v>
      </c>
      <c r="B35" s="56" t="s">
        <v>54</v>
      </c>
      <c r="C35" s="46" t="s">
        <v>144</v>
      </c>
      <c r="D35" s="8"/>
      <c r="E35" s="47">
        <v>20000</v>
      </c>
      <c r="F35" s="38">
        <v>1</v>
      </c>
      <c r="G35" s="50">
        <v>20000</v>
      </c>
      <c r="H35" s="50">
        <v>1</v>
      </c>
      <c r="I35" s="50">
        <v>20000</v>
      </c>
      <c r="J35" s="9" t="s">
        <v>161</v>
      </c>
      <c r="K35" s="10">
        <v>0.6</v>
      </c>
      <c r="L35" s="3">
        <f t="shared" si="0"/>
        <v>12000</v>
      </c>
      <c r="M35" s="3">
        <f t="shared" si="1"/>
        <v>8000</v>
      </c>
      <c r="N35" s="3">
        <f t="shared" si="2"/>
        <v>8000</v>
      </c>
      <c r="O35" s="6">
        <v>5</v>
      </c>
      <c r="P35" s="7">
        <v>5</v>
      </c>
    </row>
    <row r="36" spans="1:16" ht="28.5" customHeight="1" thickBot="1">
      <c r="A36" s="37">
        <v>29</v>
      </c>
      <c r="B36" s="56" t="s">
        <v>55</v>
      </c>
      <c r="C36" s="46" t="s">
        <v>142</v>
      </c>
      <c r="D36" s="8"/>
      <c r="E36" s="47">
        <v>150000</v>
      </c>
      <c r="F36" s="38">
        <v>1</v>
      </c>
      <c r="G36" s="50">
        <v>150000</v>
      </c>
      <c r="H36" s="50">
        <v>1</v>
      </c>
      <c r="I36" s="50">
        <v>150000</v>
      </c>
      <c r="J36" s="9" t="s">
        <v>161</v>
      </c>
      <c r="K36" s="10">
        <v>0.6</v>
      </c>
      <c r="L36" s="3">
        <f t="shared" si="0"/>
        <v>90000</v>
      </c>
      <c r="M36" s="3">
        <f t="shared" si="1"/>
        <v>60000</v>
      </c>
      <c r="N36" s="3">
        <f t="shared" si="2"/>
        <v>60000</v>
      </c>
      <c r="O36" s="6">
        <v>8</v>
      </c>
      <c r="P36" s="6">
        <v>8</v>
      </c>
    </row>
    <row r="37" spans="1:16" ht="46.5" customHeight="1" thickBot="1">
      <c r="A37" s="37">
        <v>30</v>
      </c>
      <c r="B37" s="56" t="s">
        <v>56</v>
      </c>
      <c r="C37" s="46" t="s">
        <v>130</v>
      </c>
      <c r="D37" s="8"/>
      <c r="E37" s="47">
        <v>149</v>
      </c>
      <c r="F37" s="38">
        <v>1</v>
      </c>
      <c r="G37" s="50">
        <v>149</v>
      </c>
      <c r="H37" s="50">
        <v>1</v>
      </c>
      <c r="I37" s="50">
        <v>149</v>
      </c>
      <c r="J37" s="9" t="s">
        <v>158</v>
      </c>
      <c r="K37" s="10">
        <v>0.7</v>
      </c>
      <c r="L37" s="3">
        <f t="shared" si="0"/>
        <v>104.3</v>
      </c>
      <c r="M37" s="3">
        <f t="shared" si="1"/>
        <v>44.7</v>
      </c>
      <c r="N37" s="3">
        <f t="shared" si="2"/>
        <v>44.7</v>
      </c>
      <c r="O37" s="6">
        <v>10</v>
      </c>
      <c r="P37" s="6">
        <v>10</v>
      </c>
    </row>
    <row r="38" spans="1:16" ht="28.5" customHeight="1" thickBot="1">
      <c r="A38" s="37">
        <v>31</v>
      </c>
      <c r="B38" s="56" t="s">
        <v>57</v>
      </c>
      <c r="C38" s="46" t="s">
        <v>145</v>
      </c>
      <c r="D38" s="8"/>
      <c r="E38" s="47">
        <v>8000</v>
      </c>
      <c r="F38" s="38">
        <v>1</v>
      </c>
      <c r="G38" s="50">
        <v>8000</v>
      </c>
      <c r="H38" s="50">
        <v>1</v>
      </c>
      <c r="I38" s="50">
        <v>8000</v>
      </c>
      <c r="J38" s="9" t="s">
        <v>16</v>
      </c>
      <c r="K38" s="10">
        <v>0.5</v>
      </c>
      <c r="L38" s="3">
        <f t="shared" si="0"/>
        <v>4000</v>
      </c>
      <c r="M38" s="3">
        <f t="shared" si="1"/>
        <v>4000</v>
      </c>
      <c r="N38" s="3">
        <f t="shared" si="2"/>
        <v>4000</v>
      </c>
      <c r="O38" s="6">
        <v>10</v>
      </c>
      <c r="P38" s="6">
        <v>10</v>
      </c>
    </row>
    <row r="39" spans="1:16" ht="28.5" customHeight="1" thickBot="1">
      <c r="A39" s="37">
        <v>32</v>
      </c>
      <c r="B39" s="56" t="s">
        <v>57</v>
      </c>
      <c r="C39" s="46" t="s">
        <v>145</v>
      </c>
      <c r="D39" s="8"/>
      <c r="E39" s="47">
        <v>7000</v>
      </c>
      <c r="F39" s="38">
        <v>11</v>
      </c>
      <c r="G39" s="50">
        <v>77000</v>
      </c>
      <c r="H39" s="50">
        <v>11</v>
      </c>
      <c r="I39" s="50">
        <v>77000</v>
      </c>
      <c r="J39" s="9" t="s">
        <v>16</v>
      </c>
      <c r="K39" s="10">
        <v>0.5</v>
      </c>
      <c r="L39" s="3">
        <f t="shared" si="0"/>
        <v>3500</v>
      </c>
      <c r="M39" s="3">
        <f t="shared" si="1"/>
        <v>3500</v>
      </c>
      <c r="N39" s="3">
        <f t="shared" si="2"/>
        <v>38500</v>
      </c>
      <c r="O39" s="6">
        <v>10</v>
      </c>
      <c r="P39" s="6">
        <v>10</v>
      </c>
    </row>
    <row r="40" spans="1:16" ht="28.5" customHeight="1" thickBot="1">
      <c r="A40" s="37">
        <v>33</v>
      </c>
      <c r="B40" s="56" t="s">
        <v>58</v>
      </c>
      <c r="C40" s="46" t="s">
        <v>146</v>
      </c>
      <c r="D40" s="8"/>
      <c r="E40" s="47">
        <v>400</v>
      </c>
      <c r="F40" s="38">
        <v>4</v>
      </c>
      <c r="G40" s="50">
        <v>1600</v>
      </c>
      <c r="H40" s="50">
        <v>4</v>
      </c>
      <c r="I40" s="50">
        <v>1600</v>
      </c>
      <c r="J40" s="9" t="s">
        <v>16</v>
      </c>
      <c r="K40" s="10">
        <v>0.5</v>
      </c>
      <c r="L40" s="3">
        <f t="shared" si="0"/>
        <v>200</v>
      </c>
      <c r="M40" s="3">
        <f t="shared" si="1"/>
        <v>200</v>
      </c>
      <c r="N40" s="3">
        <f t="shared" si="2"/>
        <v>800</v>
      </c>
      <c r="O40" s="6">
        <v>8</v>
      </c>
      <c r="P40" s="6">
        <v>8</v>
      </c>
    </row>
    <row r="41" spans="1:16" ht="28.5" customHeight="1" thickBot="1">
      <c r="A41" s="37">
        <v>34</v>
      </c>
      <c r="B41" s="56" t="s">
        <v>59</v>
      </c>
      <c r="C41" s="46" t="s">
        <v>147</v>
      </c>
      <c r="D41" s="2"/>
      <c r="E41" s="47">
        <v>60000</v>
      </c>
      <c r="F41" s="38">
        <v>5</v>
      </c>
      <c r="G41" s="50">
        <v>300000</v>
      </c>
      <c r="H41" s="50">
        <v>5</v>
      </c>
      <c r="I41" s="50">
        <v>300000</v>
      </c>
      <c r="J41" s="4" t="s">
        <v>159</v>
      </c>
      <c r="K41" s="10">
        <v>0.35</v>
      </c>
      <c r="L41" s="3">
        <f t="shared" si="0"/>
        <v>21000</v>
      </c>
      <c r="M41" s="3">
        <f t="shared" si="1"/>
        <v>39000</v>
      </c>
      <c r="N41" s="3">
        <f t="shared" si="2"/>
        <v>195000</v>
      </c>
      <c r="O41" s="6">
        <v>10</v>
      </c>
      <c r="P41" s="7">
        <v>10</v>
      </c>
    </row>
    <row r="42" spans="1:16" ht="28.5" customHeight="1" thickBot="1">
      <c r="A42" s="37">
        <v>35</v>
      </c>
      <c r="B42" s="56" t="s">
        <v>59</v>
      </c>
      <c r="C42" s="46" t="s">
        <v>147</v>
      </c>
      <c r="D42" s="2"/>
      <c r="E42" s="47">
        <v>61900</v>
      </c>
      <c r="F42" s="38">
        <v>5</v>
      </c>
      <c r="G42" s="50">
        <v>309500</v>
      </c>
      <c r="H42" s="50">
        <v>5</v>
      </c>
      <c r="I42" s="50">
        <v>309500</v>
      </c>
      <c r="J42" s="4" t="s">
        <v>159</v>
      </c>
      <c r="K42" s="10">
        <v>0.35</v>
      </c>
      <c r="L42" s="3">
        <f t="shared" si="0"/>
        <v>21665</v>
      </c>
      <c r="M42" s="3">
        <f t="shared" si="1"/>
        <v>40235</v>
      </c>
      <c r="N42" s="3">
        <f t="shared" si="2"/>
        <v>201175</v>
      </c>
      <c r="O42" s="6">
        <v>10</v>
      </c>
      <c r="P42" s="7">
        <v>10</v>
      </c>
    </row>
    <row r="43" spans="1:16" ht="28.5" customHeight="1" thickBot="1">
      <c r="A43" s="37">
        <v>36</v>
      </c>
      <c r="B43" s="56" t="s">
        <v>59</v>
      </c>
      <c r="C43" s="46" t="s">
        <v>143</v>
      </c>
      <c r="D43" s="2"/>
      <c r="E43" s="47">
        <v>60000</v>
      </c>
      <c r="F43" s="38">
        <v>5</v>
      </c>
      <c r="G43" s="50">
        <v>300000</v>
      </c>
      <c r="H43" s="50">
        <v>5</v>
      </c>
      <c r="I43" s="50">
        <v>300000</v>
      </c>
      <c r="J43" s="4" t="s">
        <v>159</v>
      </c>
      <c r="K43" s="10">
        <v>0.35</v>
      </c>
      <c r="L43" s="3">
        <f t="shared" si="0"/>
        <v>21000</v>
      </c>
      <c r="M43" s="3">
        <f t="shared" si="1"/>
        <v>39000</v>
      </c>
      <c r="N43" s="3">
        <f t="shared" si="2"/>
        <v>195000</v>
      </c>
      <c r="O43" s="6">
        <v>10</v>
      </c>
      <c r="P43" s="7">
        <v>10</v>
      </c>
    </row>
    <row r="44" spans="1:16" ht="50.25" customHeight="1" thickBot="1">
      <c r="A44" s="37">
        <v>37</v>
      </c>
      <c r="B44" s="56" t="s">
        <v>60</v>
      </c>
      <c r="C44" s="46" t="s">
        <v>146</v>
      </c>
      <c r="D44" s="2"/>
      <c r="E44" s="47">
        <v>50</v>
      </c>
      <c r="F44" s="38">
        <v>1</v>
      </c>
      <c r="G44" s="50">
        <v>50</v>
      </c>
      <c r="H44" s="50">
        <v>1</v>
      </c>
      <c r="I44" s="50">
        <v>50</v>
      </c>
      <c r="J44" s="57" t="s">
        <v>163</v>
      </c>
      <c r="K44" s="10">
        <v>0</v>
      </c>
      <c r="L44" s="3">
        <f t="shared" si="0"/>
        <v>0</v>
      </c>
      <c r="M44" s="3">
        <v>0</v>
      </c>
      <c r="N44" s="3">
        <v>0</v>
      </c>
      <c r="O44" s="6">
        <v>10</v>
      </c>
      <c r="P44" s="7">
        <v>10</v>
      </c>
    </row>
    <row r="45" spans="1:16" ht="28.5" customHeight="1" thickBot="1">
      <c r="A45" s="37">
        <v>38</v>
      </c>
      <c r="B45" s="56" t="s">
        <v>61</v>
      </c>
      <c r="C45" s="46" t="s">
        <v>136</v>
      </c>
      <c r="D45" s="2"/>
      <c r="E45" s="47">
        <v>9000</v>
      </c>
      <c r="F45" s="38">
        <v>2</v>
      </c>
      <c r="G45" s="50">
        <v>18000</v>
      </c>
      <c r="H45" s="50">
        <v>2</v>
      </c>
      <c r="I45" s="50">
        <v>18000</v>
      </c>
      <c r="J45" s="4" t="s">
        <v>161</v>
      </c>
      <c r="K45" s="10">
        <v>0.6</v>
      </c>
      <c r="L45" s="3">
        <f t="shared" si="0"/>
        <v>5400</v>
      </c>
      <c r="M45" s="3">
        <f t="shared" si="1"/>
        <v>3600</v>
      </c>
      <c r="N45" s="3">
        <f t="shared" si="2"/>
        <v>7200</v>
      </c>
      <c r="O45" s="6">
        <v>8</v>
      </c>
      <c r="P45" s="7">
        <v>8</v>
      </c>
    </row>
    <row r="46" spans="1:16" ht="28.5" customHeight="1" thickBot="1">
      <c r="A46" s="37">
        <v>39</v>
      </c>
      <c r="B46" s="56" t="s">
        <v>62</v>
      </c>
      <c r="C46" s="46" t="s">
        <v>148</v>
      </c>
      <c r="D46" s="2"/>
      <c r="E46" s="47">
        <v>258</v>
      </c>
      <c r="F46" s="38">
        <v>3</v>
      </c>
      <c r="G46" s="50">
        <v>774</v>
      </c>
      <c r="H46" s="50">
        <v>3</v>
      </c>
      <c r="I46" s="50">
        <v>774</v>
      </c>
      <c r="J46" s="57" t="s">
        <v>158</v>
      </c>
      <c r="K46" s="10">
        <v>0.61</v>
      </c>
      <c r="L46" s="3">
        <f t="shared" si="0"/>
        <v>157.38</v>
      </c>
      <c r="M46" s="3">
        <f t="shared" si="1"/>
        <v>100.62</v>
      </c>
      <c r="N46" s="3">
        <f t="shared" si="2"/>
        <v>301.86</v>
      </c>
      <c r="O46" s="6">
        <v>8</v>
      </c>
      <c r="P46" s="7">
        <v>8</v>
      </c>
    </row>
    <row r="47" spans="1:16" ht="42.75" customHeight="1" thickBot="1">
      <c r="A47" s="37">
        <v>40</v>
      </c>
      <c r="B47" s="56" t="s">
        <v>62</v>
      </c>
      <c r="C47" s="46" t="s">
        <v>148</v>
      </c>
      <c r="D47" s="2"/>
      <c r="E47" s="47">
        <v>530</v>
      </c>
      <c r="F47" s="38">
        <v>1</v>
      </c>
      <c r="G47" s="50">
        <v>530</v>
      </c>
      <c r="H47" s="50">
        <v>1</v>
      </c>
      <c r="I47" s="50">
        <v>530</v>
      </c>
      <c r="J47" s="57" t="s">
        <v>158</v>
      </c>
      <c r="K47" s="10">
        <v>0.61</v>
      </c>
      <c r="L47" s="3">
        <f t="shared" si="0"/>
        <v>323.3</v>
      </c>
      <c r="M47" s="3">
        <f t="shared" si="1"/>
        <v>206.7</v>
      </c>
      <c r="N47" s="3">
        <f t="shared" si="2"/>
        <v>206.7</v>
      </c>
      <c r="O47" s="6">
        <v>8</v>
      </c>
      <c r="P47" s="7">
        <v>8</v>
      </c>
    </row>
    <row r="48" spans="1:16" ht="49.5" customHeight="1" thickBot="1">
      <c r="A48" s="37">
        <v>41</v>
      </c>
      <c r="B48" s="56" t="s">
        <v>62</v>
      </c>
      <c r="C48" s="46" t="s">
        <v>148</v>
      </c>
      <c r="D48" s="2"/>
      <c r="E48" s="47">
        <v>290</v>
      </c>
      <c r="F48" s="38">
        <v>4</v>
      </c>
      <c r="G48" s="50">
        <v>1160</v>
      </c>
      <c r="H48" s="50">
        <v>4</v>
      </c>
      <c r="I48" s="50">
        <v>1160</v>
      </c>
      <c r="J48" s="57" t="s">
        <v>158</v>
      </c>
      <c r="K48" s="10">
        <v>0.61</v>
      </c>
      <c r="L48" s="3">
        <f t="shared" si="0"/>
        <v>176.9</v>
      </c>
      <c r="M48" s="3">
        <f t="shared" si="1"/>
        <v>113.1</v>
      </c>
      <c r="N48" s="3">
        <f t="shared" si="2"/>
        <v>452.4</v>
      </c>
      <c r="O48" s="6">
        <v>8</v>
      </c>
      <c r="P48" s="7">
        <v>8</v>
      </c>
    </row>
    <row r="49" spans="1:16" ht="43.5" customHeight="1" thickBot="1">
      <c r="A49" s="37">
        <v>42</v>
      </c>
      <c r="B49" s="56" t="s">
        <v>62</v>
      </c>
      <c r="C49" s="46" t="s">
        <v>148</v>
      </c>
      <c r="D49" s="2"/>
      <c r="E49" s="47">
        <v>200</v>
      </c>
      <c r="F49" s="38">
        <v>4</v>
      </c>
      <c r="G49" s="50">
        <v>800</v>
      </c>
      <c r="H49" s="50">
        <v>4</v>
      </c>
      <c r="I49" s="50">
        <v>800</v>
      </c>
      <c r="J49" s="57" t="s">
        <v>158</v>
      </c>
      <c r="K49" s="10">
        <v>0.61</v>
      </c>
      <c r="L49" s="3">
        <f t="shared" si="0"/>
        <v>122</v>
      </c>
      <c r="M49" s="3">
        <f t="shared" si="1"/>
        <v>78</v>
      </c>
      <c r="N49" s="3">
        <f t="shared" si="2"/>
        <v>312</v>
      </c>
      <c r="O49" s="6">
        <v>8</v>
      </c>
      <c r="P49" s="7">
        <v>8</v>
      </c>
    </row>
    <row r="50" spans="1:16" ht="41.25" customHeight="1" thickBot="1">
      <c r="A50" s="37">
        <v>43</v>
      </c>
      <c r="B50" s="56" t="s">
        <v>20</v>
      </c>
      <c r="C50" s="46" t="s">
        <v>135</v>
      </c>
      <c r="D50" s="2"/>
      <c r="E50" s="47">
        <v>5000</v>
      </c>
      <c r="F50" s="38">
        <v>3</v>
      </c>
      <c r="G50" s="50">
        <v>15000</v>
      </c>
      <c r="H50" s="50">
        <v>3</v>
      </c>
      <c r="I50" s="50">
        <v>15000</v>
      </c>
      <c r="J50" s="57" t="s">
        <v>158</v>
      </c>
      <c r="K50" s="10">
        <v>0.65</v>
      </c>
      <c r="L50" s="3">
        <f t="shared" si="0"/>
        <v>3250</v>
      </c>
      <c r="M50" s="3">
        <f t="shared" si="1"/>
        <v>1750</v>
      </c>
      <c r="N50" s="3">
        <f t="shared" si="2"/>
        <v>5250</v>
      </c>
      <c r="O50" s="6">
        <v>8</v>
      </c>
      <c r="P50" s="7">
        <v>8</v>
      </c>
    </row>
    <row r="51" spans="1:16" ht="28.5" customHeight="1" thickBot="1">
      <c r="A51" s="37">
        <v>44</v>
      </c>
      <c r="B51" s="56" t="s">
        <v>63</v>
      </c>
      <c r="C51" s="46" t="s">
        <v>136</v>
      </c>
      <c r="D51" s="2"/>
      <c r="E51" s="47">
        <v>1500</v>
      </c>
      <c r="F51" s="38">
        <v>4</v>
      </c>
      <c r="G51" s="50">
        <v>6000</v>
      </c>
      <c r="H51" s="50">
        <v>4</v>
      </c>
      <c r="I51" s="50">
        <v>6000</v>
      </c>
      <c r="J51" s="4" t="s">
        <v>161</v>
      </c>
      <c r="K51" s="10">
        <v>0.35</v>
      </c>
      <c r="L51" s="3">
        <f t="shared" si="0"/>
        <v>525</v>
      </c>
      <c r="M51" s="3">
        <f t="shared" si="1"/>
        <v>975</v>
      </c>
      <c r="N51" s="3">
        <f t="shared" si="2"/>
        <v>3900</v>
      </c>
      <c r="O51" s="6">
        <v>8</v>
      </c>
      <c r="P51" s="7">
        <v>8</v>
      </c>
    </row>
    <row r="52" spans="1:16" ht="28.5" customHeight="1" thickBot="1">
      <c r="A52" s="37">
        <v>45</v>
      </c>
      <c r="B52" s="56" t="s">
        <v>64</v>
      </c>
      <c r="C52" s="46" t="s">
        <v>149</v>
      </c>
      <c r="D52" s="2"/>
      <c r="E52" s="47">
        <v>3960</v>
      </c>
      <c r="F52" s="38">
        <v>1</v>
      </c>
      <c r="G52" s="50">
        <v>3960</v>
      </c>
      <c r="H52" s="50">
        <v>1</v>
      </c>
      <c r="I52" s="50">
        <v>3960</v>
      </c>
      <c r="J52" s="4" t="s">
        <v>161</v>
      </c>
      <c r="K52" s="10">
        <v>0.35</v>
      </c>
      <c r="L52" s="3">
        <f t="shared" si="0"/>
        <v>1386</v>
      </c>
      <c r="M52" s="3">
        <f t="shared" si="1"/>
        <v>2574</v>
      </c>
      <c r="N52" s="3">
        <f t="shared" si="2"/>
        <v>2574</v>
      </c>
      <c r="O52" s="6">
        <v>8</v>
      </c>
      <c r="P52" s="7">
        <v>8</v>
      </c>
    </row>
    <row r="53" spans="1:16" ht="28.5" customHeight="1" thickBot="1">
      <c r="A53" s="37">
        <v>46</v>
      </c>
      <c r="B53" s="56" t="s">
        <v>65</v>
      </c>
      <c r="C53" s="46" t="s">
        <v>136</v>
      </c>
      <c r="D53" s="2"/>
      <c r="E53" s="47">
        <v>2000</v>
      </c>
      <c r="F53" s="38">
        <v>1</v>
      </c>
      <c r="G53" s="50">
        <v>2000</v>
      </c>
      <c r="H53" s="50">
        <v>1</v>
      </c>
      <c r="I53" s="50">
        <v>2000</v>
      </c>
      <c r="J53" s="4" t="s">
        <v>161</v>
      </c>
      <c r="K53" s="10">
        <v>0.35</v>
      </c>
      <c r="L53" s="3">
        <f t="shared" si="0"/>
        <v>700</v>
      </c>
      <c r="M53" s="3">
        <f t="shared" si="1"/>
        <v>1300</v>
      </c>
      <c r="N53" s="3">
        <f t="shared" si="2"/>
        <v>1300</v>
      </c>
      <c r="O53" s="6">
        <v>8</v>
      </c>
      <c r="P53" s="7">
        <v>8</v>
      </c>
    </row>
    <row r="54" spans="1:16" ht="28.5" customHeight="1" thickBot="1">
      <c r="A54" s="37">
        <v>47</v>
      </c>
      <c r="B54" s="56" t="s">
        <v>23</v>
      </c>
      <c r="C54" s="46" t="s">
        <v>136</v>
      </c>
      <c r="D54" s="2"/>
      <c r="E54" s="47">
        <v>2000</v>
      </c>
      <c r="F54" s="38">
        <v>4</v>
      </c>
      <c r="G54" s="50">
        <v>8000</v>
      </c>
      <c r="H54" s="50">
        <v>4</v>
      </c>
      <c r="I54" s="50">
        <v>8000</v>
      </c>
      <c r="J54" s="4" t="s">
        <v>161</v>
      </c>
      <c r="K54" s="10">
        <v>0.35</v>
      </c>
      <c r="L54" s="3">
        <f t="shared" si="0"/>
        <v>700</v>
      </c>
      <c r="M54" s="3">
        <f t="shared" si="1"/>
        <v>1300</v>
      </c>
      <c r="N54" s="3">
        <f t="shared" si="2"/>
        <v>5200</v>
      </c>
      <c r="O54" s="6">
        <v>8</v>
      </c>
      <c r="P54" s="7">
        <v>8</v>
      </c>
    </row>
    <row r="55" spans="1:16" ht="28.5" customHeight="1" thickBot="1">
      <c r="A55" s="37">
        <v>48</v>
      </c>
      <c r="B55" s="56" t="s">
        <v>66</v>
      </c>
      <c r="C55" s="46" t="s">
        <v>149</v>
      </c>
      <c r="D55" s="11"/>
      <c r="E55" s="47">
        <v>2040</v>
      </c>
      <c r="F55" s="38">
        <v>3</v>
      </c>
      <c r="G55" s="50">
        <v>6120</v>
      </c>
      <c r="H55" s="50">
        <v>3</v>
      </c>
      <c r="I55" s="50">
        <v>6120</v>
      </c>
      <c r="J55" s="58" t="s">
        <v>161</v>
      </c>
      <c r="K55" s="10">
        <v>0.55000000000000004</v>
      </c>
      <c r="L55" s="3">
        <f t="shared" si="0"/>
        <v>1122</v>
      </c>
      <c r="M55" s="3">
        <f t="shared" si="1"/>
        <v>918</v>
      </c>
      <c r="N55" s="3">
        <f t="shared" si="2"/>
        <v>2754</v>
      </c>
      <c r="O55" s="6">
        <v>8</v>
      </c>
      <c r="P55" s="7">
        <v>8</v>
      </c>
    </row>
    <row r="56" spans="1:16" ht="28.5" customHeight="1" thickBot="1">
      <c r="A56" s="37">
        <v>49</v>
      </c>
      <c r="B56" s="56" t="s">
        <v>67</v>
      </c>
      <c r="C56" s="46" t="s">
        <v>149</v>
      </c>
      <c r="D56" s="11"/>
      <c r="E56" s="47">
        <v>720</v>
      </c>
      <c r="F56" s="38">
        <v>2</v>
      </c>
      <c r="G56" s="50">
        <v>1440</v>
      </c>
      <c r="H56" s="50">
        <v>2</v>
      </c>
      <c r="I56" s="50">
        <v>1440</v>
      </c>
      <c r="J56" s="58" t="s">
        <v>161</v>
      </c>
      <c r="K56" s="10">
        <v>0.55000000000000004</v>
      </c>
      <c r="L56" s="3">
        <f t="shared" si="0"/>
        <v>396.00000000000006</v>
      </c>
      <c r="M56" s="3">
        <f t="shared" si="1"/>
        <v>323.99999999999994</v>
      </c>
      <c r="N56" s="3">
        <f t="shared" si="2"/>
        <v>647.99999999999989</v>
      </c>
      <c r="O56" s="6">
        <v>8</v>
      </c>
      <c r="P56" s="7">
        <v>8</v>
      </c>
    </row>
    <row r="57" spans="1:16" ht="28.5" customHeight="1" thickBot="1">
      <c r="A57" s="37">
        <v>50</v>
      </c>
      <c r="B57" s="56" t="s">
        <v>67</v>
      </c>
      <c r="C57" s="46" t="s">
        <v>149</v>
      </c>
      <c r="D57" s="11"/>
      <c r="E57" s="47">
        <v>840</v>
      </c>
      <c r="F57" s="38">
        <v>1</v>
      </c>
      <c r="G57" s="50">
        <v>840</v>
      </c>
      <c r="H57" s="50">
        <v>1</v>
      </c>
      <c r="I57" s="50">
        <v>840</v>
      </c>
      <c r="J57" s="58" t="s">
        <v>161</v>
      </c>
      <c r="K57" s="10">
        <v>0.6</v>
      </c>
      <c r="L57" s="3">
        <f t="shared" si="0"/>
        <v>504</v>
      </c>
      <c r="M57" s="3">
        <f t="shared" si="1"/>
        <v>336</v>
      </c>
      <c r="N57" s="3">
        <f t="shared" si="2"/>
        <v>336</v>
      </c>
      <c r="O57" s="6">
        <v>8</v>
      </c>
      <c r="P57" s="7">
        <v>8</v>
      </c>
    </row>
    <row r="58" spans="1:16" ht="28.5" customHeight="1" thickBot="1">
      <c r="A58" s="37">
        <v>51</v>
      </c>
      <c r="B58" s="56" t="s">
        <v>67</v>
      </c>
      <c r="C58" s="46" t="s">
        <v>135</v>
      </c>
      <c r="D58" s="11"/>
      <c r="E58" s="47">
        <v>5000</v>
      </c>
      <c r="F58" s="38">
        <v>3</v>
      </c>
      <c r="G58" s="50">
        <v>15000</v>
      </c>
      <c r="H58" s="50">
        <v>3</v>
      </c>
      <c r="I58" s="50">
        <v>15000</v>
      </c>
      <c r="J58" s="58" t="s">
        <v>161</v>
      </c>
      <c r="K58" s="10">
        <v>0.6</v>
      </c>
      <c r="L58" s="3">
        <f t="shared" si="0"/>
        <v>3000</v>
      </c>
      <c r="M58" s="3">
        <f t="shared" si="1"/>
        <v>2000</v>
      </c>
      <c r="N58" s="3">
        <f t="shared" si="2"/>
        <v>6000</v>
      </c>
      <c r="O58" s="6">
        <v>8</v>
      </c>
      <c r="P58" s="7">
        <v>8</v>
      </c>
    </row>
    <row r="59" spans="1:16" ht="28.5" customHeight="1" thickBot="1">
      <c r="A59" s="37">
        <v>52</v>
      </c>
      <c r="B59" s="56" t="s">
        <v>67</v>
      </c>
      <c r="C59" s="46" t="s">
        <v>136</v>
      </c>
      <c r="D59" s="11"/>
      <c r="E59" s="47">
        <v>1500</v>
      </c>
      <c r="F59" s="38">
        <v>5</v>
      </c>
      <c r="G59" s="50">
        <v>7500</v>
      </c>
      <c r="H59" s="50">
        <v>5</v>
      </c>
      <c r="I59" s="50">
        <v>7500</v>
      </c>
      <c r="J59" s="58" t="s">
        <v>161</v>
      </c>
      <c r="K59" s="10">
        <v>0.6</v>
      </c>
      <c r="L59" s="3">
        <f t="shared" si="0"/>
        <v>900</v>
      </c>
      <c r="M59" s="3">
        <f t="shared" si="1"/>
        <v>600</v>
      </c>
      <c r="N59" s="3">
        <f t="shared" si="2"/>
        <v>3000</v>
      </c>
      <c r="O59" s="6">
        <v>8</v>
      </c>
      <c r="P59" s="7">
        <v>8</v>
      </c>
    </row>
    <row r="60" spans="1:16" ht="28.5" customHeight="1" thickBot="1">
      <c r="A60" s="37">
        <v>53</v>
      </c>
      <c r="B60" s="56" t="s">
        <v>68</v>
      </c>
      <c r="C60" s="46" t="s">
        <v>149</v>
      </c>
      <c r="D60" s="11"/>
      <c r="E60" s="47">
        <v>290</v>
      </c>
      <c r="F60" s="38">
        <v>1</v>
      </c>
      <c r="G60" s="50">
        <v>290</v>
      </c>
      <c r="H60" s="50">
        <v>1</v>
      </c>
      <c r="I60" s="50">
        <v>290</v>
      </c>
      <c r="J60" s="58" t="s">
        <v>161</v>
      </c>
      <c r="K60" s="10">
        <v>0.55000000000000004</v>
      </c>
      <c r="L60" s="3">
        <f t="shared" si="0"/>
        <v>159.5</v>
      </c>
      <c r="M60" s="3">
        <f t="shared" si="1"/>
        <v>130.5</v>
      </c>
      <c r="N60" s="3">
        <f t="shared" si="2"/>
        <v>130.5</v>
      </c>
      <c r="O60" s="6">
        <v>8</v>
      </c>
      <c r="P60" s="7">
        <v>8</v>
      </c>
    </row>
    <row r="61" spans="1:16" ht="28.5" customHeight="1" thickBot="1">
      <c r="A61" s="37">
        <v>54</v>
      </c>
      <c r="B61" s="56" t="s">
        <v>69</v>
      </c>
      <c r="C61" s="46" t="s">
        <v>149</v>
      </c>
      <c r="D61" s="11"/>
      <c r="E61" s="47">
        <v>2160</v>
      </c>
      <c r="F61" s="38">
        <v>1</v>
      </c>
      <c r="G61" s="50">
        <v>2160</v>
      </c>
      <c r="H61" s="50">
        <v>1</v>
      </c>
      <c r="I61" s="50">
        <v>2160</v>
      </c>
      <c r="J61" s="58" t="s">
        <v>157</v>
      </c>
      <c r="K61" s="10">
        <v>0.85</v>
      </c>
      <c r="L61" s="3">
        <f t="shared" si="0"/>
        <v>1836</v>
      </c>
      <c r="M61" s="3">
        <f t="shared" si="1"/>
        <v>324</v>
      </c>
      <c r="N61" s="3">
        <f t="shared" si="2"/>
        <v>324</v>
      </c>
      <c r="O61" s="6">
        <v>8</v>
      </c>
      <c r="P61" s="7">
        <v>8</v>
      </c>
    </row>
    <row r="62" spans="1:16" ht="28.5" customHeight="1" thickBot="1">
      <c r="A62" s="37">
        <v>55</v>
      </c>
      <c r="B62" s="56" t="s">
        <v>70</v>
      </c>
      <c r="C62" s="46" t="s">
        <v>149</v>
      </c>
      <c r="D62" s="11"/>
      <c r="E62" s="47">
        <v>350</v>
      </c>
      <c r="F62" s="38">
        <v>1</v>
      </c>
      <c r="G62" s="50">
        <v>350</v>
      </c>
      <c r="H62" s="50">
        <v>1</v>
      </c>
      <c r="I62" s="50">
        <v>350</v>
      </c>
      <c r="J62" s="58" t="s">
        <v>157</v>
      </c>
      <c r="K62" s="10">
        <v>0.85</v>
      </c>
      <c r="L62" s="3">
        <f t="shared" si="0"/>
        <v>297.5</v>
      </c>
      <c r="M62" s="3">
        <f t="shared" si="1"/>
        <v>52.5</v>
      </c>
      <c r="N62" s="3">
        <f t="shared" si="2"/>
        <v>52.5</v>
      </c>
      <c r="O62" s="6">
        <v>8</v>
      </c>
      <c r="P62" s="7">
        <v>8</v>
      </c>
    </row>
    <row r="63" spans="1:16" ht="28.5" customHeight="1" thickBot="1">
      <c r="A63" s="37">
        <v>56</v>
      </c>
      <c r="B63" s="56" t="s">
        <v>71</v>
      </c>
      <c r="C63" s="46" t="s">
        <v>136</v>
      </c>
      <c r="D63" s="11"/>
      <c r="E63" s="47">
        <v>1000</v>
      </c>
      <c r="F63" s="38">
        <v>1</v>
      </c>
      <c r="G63" s="50">
        <v>1000</v>
      </c>
      <c r="H63" s="50">
        <v>1</v>
      </c>
      <c r="I63" s="50">
        <v>1000</v>
      </c>
      <c r="J63" s="58" t="s">
        <v>161</v>
      </c>
      <c r="K63" s="10">
        <v>0.5</v>
      </c>
      <c r="L63" s="3">
        <f t="shared" si="0"/>
        <v>500</v>
      </c>
      <c r="M63" s="3">
        <f t="shared" si="1"/>
        <v>500</v>
      </c>
      <c r="N63" s="3">
        <f t="shared" si="2"/>
        <v>500</v>
      </c>
      <c r="O63" s="6">
        <v>8</v>
      </c>
      <c r="P63" s="7">
        <v>8</v>
      </c>
    </row>
    <row r="64" spans="1:16" ht="28.5" customHeight="1" thickBot="1">
      <c r="A64" s="37">
        <v>57</v>
      </c>
      <c r="B64" s="56" t="s">
        <v>72</v>
      </c>
      <c r="C64" s="46" t="s">
        <v>138</v>
      </c>
      <c r="D64" s="11"/>
      <c r="E64" s="47">
        <v>4150</v>
      </c>
      <c r="F64" s="38">
        <v>1</v>
      </c>
      <c r="G64" s="50">
        <v>4150</v>
      </c>
      <c r="H64" s="50">
        <v>1</v>
      </c>
      <c r="I64" s="50">
        <v>4150</v>
      </c>
      <c r="J64" s="58" t="s">
        <v>157</v>
      </c>
      <c r="K64" s="10">
        <v>0.9</v>
      </c>
      <c r="L64" s="3">
        <f t="shared" si="0"/>
        <v>3735</v>
      </c>
      <c r="M64" s="3">
        <f t="shared" si="1"/>
        <v>415</v>
      </c>
      <c r="N64" s="3">
        <f t="shared" si="2"/>
        <v>415</v>
      </c>
      <c r="O64" s="6">
        <v>8</v>
      </c>
      <c r="P64" s="7">
        <v>8</v>
      </c>
    </row>
    <row r="65" spans="1:16" ht="28.5" customHeight="1" thickBot="1">
      <c r="A65" s="37">
        <v>58</v>
      </c>
      <c r="B65" s="56" t="s">
        <v>73</v>
      </c>
      <c r="C65" s="46" t="s">
        <v>138</v>
      </c>
      <c r="D65" s="11"/>
      <c r="E65" s="47">
        <v>240</v>
      </c>
      <c r="F65" s="38">
        <v>3</v>
      </c>
      <c r="G65" s="50">
        <v>720</v>
      </c>
      <c r="H65" s="50">
        <v>3</v>
      </c>
      <c r="I65" s="50">
        <v>720</v>
      </c>
      <c r="J65" s="58" t="s">
        <v>161</v>
      </c>
      <c r="K65" s="10">
        <v>0.5</v>
      </c>
      <c r="L65" s="3">
        <f t="shared" si="0"/>
        <v>120</v>
      </c>
      <c r="M65" s="3">
        <f t="shared" si="1"/>
        <v>120</v>
      </c>
      <c r="N65" s="3">
        <f t="shared" si="2"/>
        <v>360</v>
      </c>
      <c r="O65" s="6">
        <v>8</v>
      </c>
      <c r="P65" s="7">
        <v>1</v>
      </c>
    </row>
    <row r="66" spans="1:16" ht="28.5" customHeight="1" thickBot="1">
      <c r="A66" s="37">
        <v>59</v>
      </c>
      <c r="B66" s="56" t="s">
        <v>21</v>
      </c>
      <c r="C66" s="46" t="s">
        <v>138</v>
      </c>
      <c r="D66" s="11"/>
      <c r="E66" s="47">
        <v>180</v>
      </c>
      <c r="F66" s="38">
        <v>2</v>
      </c>
      <c r="G66" s="50">
        <v>360</v>
      </c>
      <c r="H66" s="50">
        <v>2</v>
      </c>
      <c r="I66" s="50">
        <v>360</v>
      </c>
      <c r="J66" s="58" t="s">
        <v>161</v>
      </c>
      <c r="K66" s="10">
        <v>0</v>
      </c>
      <c r="L66" s="3">
        <f t="shared" si="0"/>
        <v>0</v>
      </c>
      <c r="M66" s="3">
        <v>200</v>
      </c>
      <c r="N66" s="3">
        <f t="shared" si="2"/>
        <v>400</v>
      </c>
      <c r="O66" s="6">
        <v>8</v>
      </c>
      <c r="P66" s="7">
        <v>8</v>
      </c>
    </row>
    <row r="67" spans="1:16" ht="28.5" customHeight="1" thickBot="1">
      <c r="A67" s="37">
        <v>60</v>
      </c>
      <c r="B67" s="56" t="s">
        <v>22</v>
      </c>
      <c r="C67" s="46" t="s">
        <v>131</v>
      </c>
      <c r="D67" s="11"/>
      <c r="E67" s="47">
        <v>1</v>
      </c>
      <c r="F67" s="38">
        <v>113</v>
      </c>
      <c r="G67" s="50">
        <v>113</v>
      </c>
      <c r="H67" s="50">
        <v>113</v>
      </c>
      <c r="I67" s="50">
        <v>113</v>
      </c>
      <c r="J67" s="58" t="s">
        <v>161</v>
      </c>
      <c r="K67" s="10">
        <v>0</v>
      </c>
      <c r="L67" s="3">
        <f t="shared" si="0"/>
        <v>0</v>
      </c>
      <c r="M67" s="3">
        <v>70</v>
      </c>
      <c r="N67" s="3">
        <f t="shared" si="2"/>
        <v>7910</v>
      </c>
      <c r="O67" s="6">
        <v>8</v>
      </c>
      <c r="P67" s="7">
        <v>8</v>
      </c>
    </row>
    <row r="68" spans="1:16" ht="28.5" customHeight="1" thickBot="1">
      <c r="A68" s="37">
        <v>61</v>
      </c>
      <c r="B68" s="56" t="s">
        <v>74</v>
      </c>
      <c r="C68" s="46" t="s">
        <v>131</v>
      </c>
      <c r="D68" s="11"/>
      <c r="E68" s="47">
        <v>2</v>
      </c>
      <c r="F68" s="38">
        <v>29</v>
      </c>
      <c r="G68" s="50">
        <v>58</v>
      </c>
      <c r="H68" s="50">
        <v>29</v>
      </c>
      <c r="I68" s="50">
        <v>58</v>
      </c>
      <c r="J68" s="58" t="s">
        <v>161</v>
      </c>
      <c r="K68" s="10">
        <v>0</v>
      </c>
      <c r="L68" s="3">
        <f t="shared" si="0"/>
        <v>0</v>
      </c>
      <c r="M68" s="3">
        <v>70</v>
      </c>
      <c r="N68" s="3">
        <f t="shared" si="2"/>
        <v>2030</v>
      </c>
      <c r="O68" s="6">
        <v>8</v>
      </c>
      <c r="P68" s="7">
        <v>8</v>
      </c>
    </row>
    <row r="69" spans="1:16" ht="28.5" customHeight="1" thickBot="1">
      <c r="A69" s="37">
        <v>62</v>
      </c>
      <c r="B69" s="56" t="s">
        <v>24</v>
      </c>
      <c r="C69" s="46" t="s">
        <v>139</v>
      </c>
      <c r="D69" s="11"/>
      <c r="E69" s="47">
        <v>30</v>
      </c>
      <c r="F69" s="38">
        <v>9</v>
      </c>
      <c r="G69" s="50">
        <v>270</v>
      </c>
      <c r="H69" s="50">
        <v>9</v>
      </c>
      <c r="I69" s="50">
        <v>270</v>
      </c>
      <c r="J69" s="58" t="s">
        <v>161</v>
      </c>
      <c r="K69" s="10">
        <v>0</v>
      </c>
      <c r="L69" s="3">
        <f t="shared" si="0"/>
        <v>0</v>
      </c>
      <c r="M69" s="3">
        <v>200</v>
      </c>
      <c r="N69" s="3">
        <f t="shared" si="2"/>
        <v>1800</v>
      </c>
      <c r="O69" s="6">
        <v>8</v>
      </c>
      <c r="P69" s="7">
        <v>8</v>
      </c>
    </row>
    <row r="70" spans="1:16" ht="28.5" customHeight="1" thickBot="1">
      <c r="A70" s="37">
        <v>63</v>
      </c>
      <c r="B70" s="56" t="s">
        <v>75</v>
      </c>
      <c r="C70" s="46" t="s">
        <v>147</v>
      </c>
      <c r="D70" s="11"/>
      <c r="E70" s="47">
        <v>550</v>
      </c>
      <c r="F70" s="38">
        <v>120</v>
      </c>
      <c r="G70" s="50">
        <v>66000</v>
      </c>
      <c r="H70" s="50">
        <v>120</v>
      </c>
      <c r="I70" s="50">
        <v>66000</v>
      </c>
      <c r="J70" s="58" t="s">
        <v>161</v>
      </c>
      <c r="K70" s="10">
        <v>0.5</v>
      </c>
      <c r="L70" s="3">
        <f t="shared" si="0"/>
        <v>275</v>
      </c>
      <c r="M70" s="3">
        <f t="shared" si="1"/>
        <v>275</v>
      </c>
      <c r="N70" s="3">
        <f t="shared" si="2"/>
        <v>33000</v>
      </c>
      <c r="O70" s="6">
        <v>8</v>
      </c>
      <c r="P70" s="7">
        <v>8</v>
      </c>
    </row>
    <row r="71" spans="1:16" ht="28.5" customHeight="1" thickBot="1">
      <c r="A71" s="37">
        <v>64</v>
      </c>
      <c r="B71" s="56" t="s">
        <v>76</v>
      </c>
      <c r="C71" s="47" t="s">
        <v>147</v>
      </c>
      <c r="D71" s="11"/>
      <c r="E71" s="47">
        <v>500</v>
      </c>
      <c r="F71" s="38">
        <v>120</v>
      </c>
      <c r="G71" s="50">
        <v>60000</v>
      </c>
      <c r="H71" s="50">
        <v>120</v>
      </c>
      <c r="I71" s="50">
        <v>60000</v>
      </c>
      <c r="J71" s="58" t="s">
        <v>161</v>
      </c>
      <c r="K71" s="10">
        <v>0.5</v>
      </c>
      <c r="L71" s="3">
        <f t="shared" si="0"/>
        <v>250</v>
      </c>
      <c r="M71" s="3">
        <f t="shared" si="1"/>
        <v>250</v>
      </c>
      <c r="N71" s="3">
        <f t="shared" si="2"/>
        <v>30000</v>
      </c>
      <c r="O71" s="6">
        <v>8</v>
      </c>
      <c r="P71" s="7">
        <v>8</v>
      </c>
    </row>
    <row r="72" spans="1:16" ht="28.5" customHeight="1" thickBot="1">
      <c r="A72" s="37">
        <v>65</v>
      </c>
      <c r="B72" s="56" t="s">
        <v>77</v>
      </c>
      <c r="C72" s="47" t="s">
        <v>147</v>
      </c>
      <c r="D72" s="11"/>
      <c r="E72" s="47">
        <v>400</v>
      </c>
      <c r="F72" s="38">
        <v>120</v>
      </c>
      <c r="G72" s="50">
        <v>48000</v>
      </c>
      <c r="H72" s="50">
        <v>120</v>
      </c>
      <c r="I72" s="50">
        <v>48000</v>
      </c>
      <c r="J72" s="58" t="s">
        <v>161</v>
      </c>
      <c r="K72" s="10">
        <v>0.5</v>
      </c>
      <c r="L72" s="3">
        <f t="shared" ref="L72:L135" si="3">E72*K72</f>
        <v>200</v>
      </c>
      <c r="M72" s="3">
        <f t="shared" ref="M72:M135" si="4">E72-L72</f>
        <v>200</v>
      </c>
      <c r="N72" s="3">
        <f t="shared" ref="N72:N135" si="5">M72*F72</f>
        <v>24000</v>
      </c>
      <c r="O72" s="6">
        <v>8</v>
      </c>
      <c r="P72" s="7">
        <v>8</v>
      </c>
    </row>
    <row r="73" spans="1:16" ht="28.5" customHeight="1" thickBot="1">
      <c r="A73" s="37">
        <v>66</v>
      </c>
      <c r="B73" s="56" t="s">
        <v>78</v>
      </c>
      <c r="C73" s="47" t="s">
        <v>147</v>
      </c>
      <c r="D73" s="11"/>
      <c r="E73" s="47">
        <v>252</v>
      </c>
      <c r="F73" s="38">
        <v>144</v>
      </c>
      <c r="G73" s="50">
        <v>36000</v>
      </c>
      <c r="H73" s="50">
        <v>144</v>
      </c>
      <c r="I73" s="50">
        <v>36000</v>
      </c>
      <c r="J73" s="58" t="s">
        <v>161</v>
      </c>
      <c r="K73" s="10">
        <v>0.5</v>
      </c>
      <c r="L73" s="3">
        <f t="shared" si="3"/>
        <v>126</v>
      </c>
      <c r="M73" s="3">
        <f t="shared" si="4"/>
        <v>126</v>
      </c>
      <c r="N73" s="3">
        <f t="shared" si="5"/>
        <v>18144</v>
      </c>
      <c r="O73" s="6">
        <v>8</v>
      </c>
      <c r="P73" s="7">
        <v>8</v>
      </c>
    </row>
    <row r="74" spans="1:16" ht="28.5" customHeight="1" thickBot="1">
      <c r="A74" s="37">
        <v>67</v>
      </c>
      <c r="B74" s="56" t="s">
        <v>79</v>
      </c>
      <c r="C74" s="47" t="s">
        <v>147</v>
      </c>
      <c r="D74" s="11"/>
      <c r="E74" s="47">
        <v>40000</v>
      </c>
      <c r="F74" s="38">
        <v>1</v>
      </c>
      <c r="G74" s="50">
        <v>40000</v>
      </c>
      <c r="H74" s="50">
        <v>1</v>
      </c>
      <c r="I74" s="50">
        <v>40000</v>
      </c>
      <c r="J74" s="58" t="s">
        <v>162</v>
      </c>
      <c r="K74" s="10">
        <v>0.3</v>
      </c>
      <c r="L74" s="3">
        <f t="shared" si="3"/>
        <v>12000</v>
      </c>
      <c r="M74" s="3">
        <f t="shared" si="4"/>
        <v>28000</v>
      </c>
      <c r="N74" s="3">
        <f t="shared" si="5"/>
        <v>28000</v>
      </c>
      <c r="O74" s="6">
        <v>8</v>
      </c>
      <c r="P74" s="7">
        <v>8</v>
      </c>
    </row>
    <row r="75" spans="1:16" ht="28.5" customHeight="1" thickBot="1">
      <c r="A75" s="37">
        <v>68</v>
      </c>
      <c r="B75" s="56" t="s">
        <v>80</v>
      </c>
      <c r="C75" s="46" t="s">
        <v>143</v>
      </c>
      <c r="D75" s="11"/>
      <c r="E75" s="47">
        <v>35000</v>
      </c>
      <c r="F75" s="38">
        <v>1</v>
      </c>
      <c r="G75" s="50">
        <v>35000</v>
      </c>
      <c r="H75" s="50">
        <v>1</v>
      </c>
      <c r="I75" s="50">
        <v>35000</v>
      </c>
      <c r="J75" s="58" t="s">
        <v>162</v>
      </c>
      <c r="K75" s="10">
        <v>0.3</v>
      </c>
      <c r="L75" s="3">
        <f t="shared" si="3"/>
        <v>10500</v>
      </c>
      <c r="M75" s="3">
        <f t="shared" si="4"/>
        <v>24500</v>
      </c>
      <c r="N75" s="3">
        <f t="shared" si="5"/>
        <v>24500</v>
      </c>
      <c r="O75" s="6">
        <v>8</v>
      </c>
      <c r="P75" s="7">
        <v>8</v>
      </c>
    </row>
    <row r="76" spans="1:16" ht="40.5" customHeight="1" thickBot="1">
      <c r="A76" s="37">
        <v>69</v>
      </c>
      <c r="B76" s="56" t="s">
        <v>81</v>
      </c>
      <c r="C76" s="47" t="s">
        <v>143</v>
      </c>
      <c r="D76" s="11"/>
      <c r="E76" s="47">
        <v>6000</v>
      </c>
      <c r="F76" s="38">
        <v>1</v>
      </c>
      <c r="G76" s="50">
        <v>6000</v>
      </c>
      <c r="H76" s="50">
        <v>1</v>
      </c>
      <c r="I76" s="50">
        <v>6000</v>
      </c>
      <c r="J76" s="58" t="s">
        <v>162</v>
      </c>
      <c r="K76" s="10">
        <v>0.3</v>
      </c>
      <c r="L76" s="3">
        <f t="shared" si="3"/>
        <v>1800</v>
      </c>
      <c r="M76" s="3">
        <f t="shared" si="4"/>
        <v>4200</v>
      </c>
      <c r="N76" s="3">
        <f t="shared" si="5"/>
        <v>4200</v>
      </c>
      <c r="O76" s="6">
        <v>8</v>
      </c>
      <c r="P76" s="7">
        <v>8</v>
      </c>
    </row>
    <row r="77" spans="1:16" ht="28.5" customHeight="1" thickBot="1">
      <c r="A77" s="37">
        <v>70</v>
      </c>
      <c r="B77" s="56" t="s">
        <v>82</v>
      </c>
      <c r="C77" s="47" t="s">
        <v>143</v>
      </c>
      <c r="D77" s="11"/>
      <c r="E77" s="47">
        <v>4500</v>
      </c>
      <c r="F77" s="38">
        <v>3</v>
      </c>
      <c r="G77" s="50">
        <v>4500</v>
      </c>
      <c r="H77" s="50">
        <v>3</v>
      </c>
      <c r="I77" s="50">
        <v>4500</v>
      </c>
      <c r="J77" s="58" t="s">
        <v>161</v>
      </c>
      <c r="K77" s="10">
        <v>0.5</v>
      </c>
      <c r="L77" s="3">
        <f t="shared" si="3"/>
        <v>2250</v>
      </c>
      <c r="M77" s="3">
        <f t="shared" si="4"/>
        <v>2250</v>
      </c>
      <c r="N77" s="3">
        <f t="shared" si="5"/>
        <v>6750</v>
      </c>
      <c r="O77" s="6">
        <v>8</v>
      </c>
      <c r="P77" s="7">
        <v>8</v>
      </c>
    </row>
    <row r="78" spans="1:16" ht="28.5" customHeight="1" thickBot="1">
      <c r="A78" s="37">
        <v>71</v>
      </c>
      <c r="B78" s="56" t="s">
        <v>83</v>
      </c>
      <c r="C78" s="46" t="s">
        <v>146</v>
      </c>
      <c r="D78" s="11"/>
      <c r="E78" s="47">
        <v>219</v>
      </c>
      <c r="F78" s="38">
        <v>1</v>
      </c>
      <c r="G78" s="50">
        <v>219</v>
      </c>
      <c r="H78" s="50">
        <v>1</v>
      </c>
      <c r="I78" s="50">
        <v>219</v>
      </c>
      <c r="J78" s="58" t="s">
        <v>161</v>
      </c>
      <c r="K78" s="11">
        <v>0</v>
      </c>
      <c r="L78" s="3">
        <f t="shared" si="3"/>
        <v>0</v>
      </c>
      <c r="M78" s="3">
        <v>500</v>
      </c>
      <c r="N78" s="3">
        <f t="shared" si="5"/>
        <v>500</v>
      </c>
      <c r="O78" s="6">
        <v>8</v>
      </c>
      <c r="P78" s="7">
        <v>8</v>
      </c>
    </row>
    <row r="79" spans="1:16" ht="28.5" customHeight="1" thickBot="1">
      <c r="A79" s="37">
        <v>72</v>
      </c>
      <c r="B79" s="56" t="s">
        <v>84</v>
      </c>
      <c r="C79" s="46" t="s">
        <v>149</v>
      </c>
      <c r="D79" s="11"/>
      <c r="E79" s="47">
        <v>530</v>
      </c>
      <c r="F79" s="38">
        <v>1</v>
      </c>
      <c r="G79" s="50">
        <v>530</v>
      </c>
      <c r="H79" s="50">
        <v>1</v>
      </c>
      <c r="I79" s="50">
        <v>530</v>
      </c>
      <c r="J79" s="58" t="s">
        <v>161</v>
      </c>
      <c r="K79" s="10">
        <v>0.5</v>
      </c>
      <c r="L79" s="3">
        <f t="shared" si="3"/>
        <v>265</v>
      </c>
      <c r="M79" s="3">
        <f t="shared" si="4"/>
        <v>265</v>
      </c>
      <c r="N79" s="3">
        <f t="shared" si="5"/>
        <v>265</v>
      </c>
      <c r="O79" s="6">
        <v>8</v>
      </c>
      <c r="P79" s="7">
        <v>8</v>
      </c>
    </row>
    <row r="80" spans="1:16" ht="28.5" customHeight="1" thickBot="1">
      <c r="A80" s="37">
        <v>73</v>
      </c>
      <c r="B80" s="56" t="s">
        <v>167</v>
      </c>
      <c r="C80" s="46" t="s">
        <v>140</v>
      </c>
      <c r="D80" s="11"/>
      <c r="E80" s="47">
        <v>100</v>
      </c>
      <c r="F80" s="38">
        <v>10</v>
      </c>
      <c r="G80" s="50">
        <v>1000</v>
      </c>
      <c r="H80" s="50" t="s">
        <v>153</v>
      </c>
      <c r="I80" s="50">
        <v>1000</v>
      </c>
      <c r="J80" s="58" t="s">
        <v>161</v>
      </c>
      <c r="K80" s="10">
        <v>0.5</v>
      </c>
      <c r="L80" s="3">
        <f t="shared" si="3"/>
        <v>50</v>
      </c>
      <c r="M80" s="3">
        <f t="shared" si="4"/>
        <v>50</v>
      </c>
      <c r="N80" s="3">
        <f t="shared" si="5"/>
        <v>500</v>
      </c>
      <c r="O80" s="6">
        <v>8</v>
      </c>
      <c r="P80" s="7">
        <v>8</v>
      </c>
    </row>
    <row r="81" spans="1:17" ht="28.5" customHeight="1" thickBot="1">
      <c r="A81" s="37">
        <v>74</v>
      </c>
      <c r="B81" s="56" t="s">
        <v>85</v>
      </c>
      <c r="C81" s="46" t="s">
        <v>140</v>
      </c>
      <c r="D81" s="11"/>
      <c r="E81" s="47">
        <v>2000</v>
      </c>
      <c r="F81" s="38">
        <v>1</v>
      </c>
      <c r="G81" s="50">
        <v>2000</v>
      </c>
      <c r="H81" s="50">
        <v>1</v>
      </c>
      <c r="I81" s="50">
        <v>2000</v>
      </c>
      <c r="J81" s="58" t="s">
        <v>161</v>
      </c>
      <c r="K81" s="10">
        <v>0.5</v>
      </c>
      <c r="L81" s="3">
        <f t="shared" si="3"/>
        <v>1000</v>
      </c>
      <c r="M81" s="3">
        <f t="shared" si="4"/>
        <v>1000</v>
      </c>
      <c r="N81" s="3">
        <f t="shared" si="5"/>
        <v>1000</v>
      </c>
      <c r="O81" s="6">
        <v>8</v>
      </c>
      <c r="P81" s="7">
        <v>8</v>
      </c>
    </row>
    <row r="82" spans="1:17" ht="28.5" customHeight="1" thickBot="1">
      <c r="A82" s="37">
        <v>75</v>
      </c>
      <c r="B82" s="56" t="s">
        <v>86</v>
      </c>
      <c r="C82" s="46" t="s">
        <v>138</v>
      </c>
      <c r="D82" s="11"/>
      <c r="E82" s="47" t="s">
        <v>154</v>
      </c>
      <c r="F82" s="38">
        <v>4</v>
      </c>
      <c r="G82" s="50" t="s">
        <v>154</v>
      </c>
      <c r="H82" s="50">
        <v>4</v>
      </c>
      <c r="I82" s="50" t="s">
        <v>154</v>
      </c>
      <c r="J82" s="58" t="s">
        <v>161</v>
      </c>
      <c r="K82" s="59">
        <v>0</v>
      </c>
      <c r="L82" s="3">
        <v>0</v>
      </c>
      <c r="M82" s="3">
        <v>5000</v>
      </c>
      <c r="N82" s="3">
        <f t="shared" si="5"/>
        <v>20000</v>
      </c>
      <c r="O82" s="6">
        <v>8</v>
      </c>
      <c r="P82" s="7">
        <v>8</v>
      </c>
    </row>
    <row r="83" spans="1:17" ht="50.25" customHeight="1" thickBot="1">
      <c r="A83" s="37">
        <v>76</v>
      </c>
      <c r="B83" s="56" t="s">
        <v>87</v>
      </c>
      <c r="C83" s="46" t="s">
        <v>135</v>
      </c>
      <c r="D83" s="11"/>
      <c r="E83" s="47" t="s">
        <v>154</v>
      </c>
      <c r="F83" s="38">
        <v>1</v>
      </c>
      <c r="G83" s="50" t="s">
        <v>154</v>
      </c>
      <c r="H83" s="50">
        <v>1</v>
      </c>
      <c r="I83" s="50" t="s">
        <v>154</v>
      </c>
      <c r="J83" s="58" t="s">
        <v>168</v>
      </c>
      <c r="K83" s="11">
        <v>0</v>
      </c>
      <c r="L83" s="3">
        <v>0</v>
      </c>
      <c r="M83" s="3">
        <v>2000</v>
      </c>
      <c r="N83" s="3">
        <f t="shared" si="5"/>
        <v>2000</v>
      </c>
      <c r="O83" s="11">
        <v>50</v>
      </c>
      <c r="P83" s="11">
        <v>0</v>
      </c>
    </row>
    <row r="84" spans="1:17" ht="45.75" customHeight="1" thickBot="1">
      <c r="A84" s="37">
        <v>77</v>
      </c>
      <c r="B84" s="56" t="s">
        <v>88</v>
      </c>
      <c r="C84" s="46" t="s">
        <v>135</v>
      </c>
      <c r="D84" s="11"/>
      <c r="E84" s="47" t="s">
        <v>154</v>
      </c>
      <c r="F84" s="38">
        <v>1</v>
      </c>
      <c r="G84" s="50" t="s">
        <v>154</v>
      </c>
      <c r="H84" s="50">
        <v>1</v>
      </c>
      <c r="I84" s="50" t="s">
        <v>154</v>
      </c>
      <c r="J84" s="58" t="s">
        <v>168</v>
      </c>
      <c r="K84" s="11">
        <v>0</v>
      </c>
      <c r="L84" s="3">
        <v>0</v>
      </c>
      <c r="M84" s="3">
        <v>2000</v>
      </c>
      <c r="N84" s="3">
        <f t="shared" si="5"/>
        <v>2000</v>
      </c>
      <c r="O84" s="11">
        <v>50</v>
      </c>
      <c r="P84" s="11">
        <v>0</v>
      </c>
    </row>
    <row r="85" spans="1:17" ht="42" customHeight="1" thickBot="1">
      <c r="A85" s="37">
        <v>78</v>
      </c>
      <c r="B85" s="56" t="s">
        <v>89</v>
      </c>
      <c r="C85" s="46" t="s">
        <v>135</v>
      </c>
      <c r="D85" s="11"/>
      <c r="E85" s="47" t="s">
        <v>154</v>
      </c>
      <c r="F85" s="38">
        <v>1</v>
      </c>
      <c r="G85" s="50" t="s">
        <v>154</v>
      </c>
      <c r="H85" s="50">
        <v>1</v>
      </c>
      <c r="I85" s="50" t="s">
        <v>154</v>
      </c>
      <c r="J85" s="58" t="s">
        <v>161</v>
      </c>
      <c r="K85" s="11">
        <v>0</v>
      </c>
      <c r="L85" s="3">
        <v>0</v>
      </c>
      <c r="M85" s="3">
        <v>500</v>
      </c>
      <c r="N85" s="3">
        <f t="shared" si="5"/>
        <v>500</v>
      </c>
      <c r="O85" s="11">
        <v>50</v>
      </c>
      <c r="P85" s="11">
        <v>36</v>
      </c>
    </row>
    <row r="86" spans="1:17" ht="41.25" customHeight="1" thickBot="1">
      <c r="A86" s="37">
        <v>79</v>
      </c>
      <c r="B86" s="56" t="s">
        <v>90</v>
      </c>
      <c r="C86" s="46" t="s">
        <v>135</v>
      </c>
      <c r="D86" s="11"/>
      <c r="E86" s="47" t="s">
        <v>154</v>
      </c>
      <c r="F86" s="38">
        <v>1</v>
      </c>
      <c r="G86" s="50" t="s">
        <v>154</v>
      </c>
      <c r="H86" s="50">
        <v>1</v>
      </c>
      <c r="I86" s="50" t="s">
        <v>154</v>
      </c>
      <c r="J86" s="58" t="s">
        <v>161</v>
      </c>
      <c r="K86" s="11">
        <v>0</v>
      </c>
      <c r="L86" s="3">
        <v>0</v>
      </c>
      <c r="M86" s="3">
        <v>2000</v>
      </c>
      <c r="N86" s="3">
        <f t="shared" si="5"/>
        <v>2000</v>
      </c>
      <c r="O86" s="11">
        <v>50</v>
      </c>
      <c r="P86" s="11">
        <v>36</v>
      </c>
    </row>
    <row r="87" spans="1:17" ht="40.5" customHeight="1" thickBot="1">
      <c r="A87" s="37">
        <v>80</v>
      </c>
      <c r="B87" s="56" t="s">
        <v>91</v>
      </c>
      <c r="C87" s="46" t="s">
        <v>135</v>
      </c>
      <c r="D87" s="11"/>
      <c r="E87" s="47" t="s">
        <v>154</v>
      </c>
      <c r="F87" s="38">
        <v>1</v>
      </c>
      <c r="G87" s="50" t="s">
        <v>154</v>
      </c>
      <c r="H87" s="50">
        <v>1</v>
      </c>
      <c r="I87" s="50" t="s">
        <v>154</v>
      </c>
      <c r="J87" s="58" t="s">
        <v>161</v>
      </c>
      <c r="K87" s="11">
        <v>0</v>
      </c>
      <c r="L87" s="3">
        <v>0</v>
      </c>
      <c r="M87" s="3">
        <v>4000</v>
      </c>
      <c r="N87" s="3">
        <f t="shared" si="5"/>
        <v>4000</v>
      </c>
      <c r="O87" s="11">
        <v>50</v>
      </c>
      <c r="P87" s="11">
        <v>36</v>
      </c>
    </row>
    <row r="88" spans="1:17" ht="28.5" customHeight="1" thickBot="1">
      <c r="A88" s="37">
        <v>81</v>
      </c>
      <c r="B88" s="56" t="s">
        <v>92</v>
      </c>
      <c r="C88" s="46" t="s">
        <v>135</v>
      </c>
      <c r="D88" s="11"/>
      <c r="E88" s="47" t="s">
        <v>154</v>
      </c>
      <c r="F88" s="38">
        <v>1</v>
      </c>
      <c r="G88" s="50" t="s">
        <v>154</v>
      </c>
      <c r="H88" s="50">
        <v>1</v>
      </c>
      <c r="I88" s="50" t="s">
        <v>154</v>
      </c>
      <c r="J88" s="58" t="s">
        <v>161</v>
      </c>
      <c r="K88" s="11">
        <v>0</v>
      </c>
      <c r="L88" s="3">
        <v>0</v>
      </c>
      <c r="M88" s="3">
        <v>2000</v>
      </c>
      <c r="N88" s="3">
        <f t="shared" si="5"/>
        <v>2000</v>
      </c>
      <c r="O88" s="11">
        <v>50</v>
      </c>
      <c r="P88" s="11">
        <v>36</v>
      </c>
    </row>
    <row r="89" spans="1:17" ht="44.25" customHeight="1" thickBot="1">
      <c r="A89" s="37">
        <v>82</v>
      </c>
      <c r="B89" s="56" t="s">
        <v>93</v>
      </c>
      <c r="C89" s="46" t="s">
        <v>135</v>
      </c>
      <c r="D89" s="11"/>
      <c r="E89" s="47" t="s">
        <v>154</v>
      </c>
      <c r="F89" s="38">
        <v>1</v>
      </c>
      <c r="G89" s="50" t="s">
        <v>154</v>
      </c>
      <c r="H89" s="50">
        <v>1</v>
      </c>
      <c r="I89" s="50" t="s">
        <v>154</v>
      </c>
      <c r="J89" s="82" t="s">
        <v>163</v>
      </c>
      <c r="K89" s="11">
        <v>0</v>
      </c>
      <c r="L89" s="3">
        <v>0</v>
      </c>
      <c r="M89" s="3">
        <v>0</v>
      </c>
      <c r="N89" s="3">
        <v>0</v>
      </c>
      <c r="O89" s="11">
        <v>50</v>
      </c>
      <c r="P89" s="11">
        <v>36</v>
      </c>
    </row>
    <row r="90" spans="1:17" ht="20.25" customHeight="1" thickBot="1">
      <c r="A90" s="37">
        <v>83</v>
      </c>
      <c r="B90" s="56" t="s">
        <v>94</v>
      </c>
      <c r="C90" s="46" t="s">
        <v>135</v>
      </c>
      <c r="D90" s="11"/>
      <c r="E90" s="47" t="s">
        <v>154</v>
      </c>
      <c r="F90" s="38">
        <v>1</v>
      </c>
      <c r="G90" s="50" t="s">
        <v>154</v>
      </c>
      <c r="H90" s="50">
        <v>1</v>
      </c>
      <c r="I90" s="50" t="s">
        <v>154</v>
      </c>
      <c r="J90" s="58" t="s">
        <v>161</v>
      </c>
      <c r="K90" s="11">
        <v>0</v>
      </c>
      <c r="L90" s="3">
        <v>0</v>
      </c>
      <c r="M90" s="3">
        <v>20000</v>
      </c>
      <c r="N90" s="3">
        <f t="shared" si="5"/>
        <v>20000</v>
      </c>
      <c r="O90" s="11">
        <v>50</v>
      </c>
      <c r="P90" s="11">
        <v>36</v>
      </c>
    </row>
    <row r="91" spans="1:17" s="79" customFormat="1" ht="37.5" customHeight="1" thickBot="1">
      <c r="A91" s="80">
        <v>84</v>
      </c>
      <c r="B91" s="81" t="s">
        <v>95</v>
      </c>
      <c r="C91" s="72" t="s">
        <v>135</v>
      </c>
      <c r="D91" s="73"/>
      <c r="E91" s="74" t="s">
        <v>154</v>
      </c>
      <c r="F91" s="75">
        <v>1</v>
      </c>
      <c r="G91" s="76" t="s">
        <v>154</v>
      </c>
      <c r="H91" s="76">
        <v>1</v>
      </c>
      <c r="I91" s="76" t="s">
        <v>154</v>
      </c>
      <c r="J91" s="83" t="s">
        <v>163</v>
      </c>
      <c r="K91" s="73">
        <v>0</v>
      </c>
      <c r="L91" s="3">
        <v>0</v>
      </c>
      <c r="M91" s="3">
        <v>0</v>
      </c>
      <c r="N91" s="3">
        <f t="shared" si="5"/>
        <v>0</v>
      </c>
      <c r="O91" s="73">
        <v>20</v>
      </c>
      <c r="P91" s="73">
        <v>0</v>
      </c>
      <c r="Q91" s="78"/>
    </row>
    <row r="92" spans="1:17" s="79" customFormat="1" ht="28.5" customHeight="1" thickBot="1">
      <c r="A92" s="80">
        <v>85</v>
      </c>
      <c r="B92" s="81" t="s">
        <v>96</v>
      </c>
      <c r="C92" s="72" t="s">
        <v>135</v>
      </c>
      <c r="D92" s="73"/>
      <c r="E92" s="74" t="s">
        <v>154</v>
      </c>
      <c r="F92" s="75">
        <v>1</v>
      </c>
      <c r="G92" s="76" t="s">
        <v>154</v>
      </c>
      <c r="H92" s="76">
        <v>1</v>
      </c>
      <c r="I92" s="76" t="s">
        <v>154</v>
      </c>
      <c r="J92" s="77" t="s">
        <v>161</v>
      </c>
      <c r="K92" s="73">
        <v>0</v>
      </c>
      <c r="L92" s="3">
        <v>0</v>
      </c>
      <c r="M92" s="3">
        <v>2000</v>
      </c>
      <c r="N92" s="3">
        <f t="shared" si="5"/>
        <v>2000</v>
      </c>
      <c r="O92" s="73">
        <v>20</v>
      </c>
      <c r="P92" s="73">
        <v>6</v>
      </c>
      <c r="Q92" s="78"/>
    </row>
    <row r="93" spans="1:17" ht="54.75" customHeight="1" thickBot="1">
      <c r="A93" s="37">
        <v>86</v>
      </c>
      <c r="B93" s="56" t="s">
        <v>48</v>
      </c>
      <c r="C93" s="46" t="s">
        <v>135</v>
      </c>
      <c r="D93" s="11"/>
      <c r="E93" s="47" t="s">
        <v>154</v>
      </c>
      <c r="F93" s="38">
        <v>1</v>
      </c>
      <c r="G93" s="50" t="s">
        <v>154</v>
      </c>
      <c r="H93" s="50">
        <v>1</v>
      </c>
      <c r="I93" s="50" t="s">
        <v>154</v>
      </c>
      <c r="J93" s="82" t="s">
        <v>163</v>
      </c>
      <c r="K93" s="11">
        <v>0</v>
      </c>
      <c r="L93" s="3">
        <v>0</v>
      </c>
      <c r="M93" s="3">
        <v>2000</v>
      </c>
      <c r="N93" s="3">
        <f t="shared" si="5"/>
        <v>2000</v>
      </c>
      <c r="O93" s="11">
        <v>5</v>
      </c>
      <c r="P93" s="11">
        <v>0</v>
      </c>
    </row>
    <row r="94" spans="1:17" ht="28.5" customHeight="1" thickBot="1">
      <c r="A94" s="37">
        <v>87</v>
      </c>
      <c r="B94" s="56" t="s">
        <v>164</v>
      </c>
      <c r="C94" s="46" t="s">
        <v>135</v>
      </c>
      <c r="D94" s="11"/>
      <c r="E94" s="47" t="s">
        <v>154</v>
      </c>
      <c r="F94" s="38">
        <v>1</v>
      </c>
      <c r="G94" s="50" t="s">
        <v>154</v>
      </c>
      <c r="H94" s="50">
        <v>1</v>
      </c>
      <c r="I94" s="50" t="s">
        <v>154</v>
      </c>
      <c r="J94" s="58" t="s">
        <v>157</v>
      </c>
      <c r="K94" s="11">
        <v>0</v>
      </c>
      <c r="L94" s="3">
        <v>0</v>
      </c>
      <c r="M94" s="3">
        <v>2000</v>
      </c>
      <c r="N94" s="3">
        <f t="shared" si="5"/>
        <v>2000</v>
      </c>
      <c r="O94" s="11">
        <v>7</v>
      </c>
      <c r="P94" s="11">
        <v>2</v>
      </c>
    </row>
    <row r="95" spans="1:17" ht="28.5" customHeight="1" thickBot="1">
      <c r="A95" s="37">
        <v>88</v>
      </c>
      <c r="B95" s="56" t="s">
        <v>97</v>
      </c>
      <c r="C95" s="46" t="s">
        <v>135</v>
      </c>
      <c r="D95" s="11"/>
      <c r="E95" s="47" t="s">
        <v>154</v>
      </c>
      <c r="F95" s="38">
        <v>1</v>
      </c>
      <c r="G95" s="50" t="s">
        <v>154</v>
      </c>
      <c r="H95" s="50">
        <v>1</v>
      </c>
      <c r="I95" s="50" t="s">
        <v>154</v>
      </c>
      <c r="J95" s="58" t="s">
        <v>161</v>
      </c>
      <c r="K95" s="11">
        <v>0</v>
      </c>
      <c r="L95" s="3">
        <v>0</v>
      </c>
      <c r="M95" s="3">
        <v>10000</v>
      </c>
      <c r="N95" s="3">
        <f t="shared" si="5"/>
        <v>10000</v>
      </c>
      <c r="O95" s="11">
        <v>8</v>
      </c>
      <c r="P95" s="11">
        <v>8</v>
      </c>
    </row>
    <row r="96" spans="1:17" ht="28.5" customHeight="1" thickBot="1">
      <c r="A96" s="37">
        <v>89</v>
      </c>
      <c r="B96" s="56" t="s">
        <v>98</v>
      </c>
      <c r="C96" s="46" t="s">
        <v>135</v>
      </c>
      <c r="D96" s="11"/>
      <c r="E96" s="47" t="s">
        <v>154</v>
      </c>
      <c r="F96" s="38">
        <v>1</v>
      </c>
      <c r="G96" s="50" t="s">
        <v>154</v>
      </c>
      <c r="H96" s="50">
        <v>1</v>
      </c>
      <c r="I96" s="50" t="s">
        <v>154</v>
      </c>
      <c r="J96" s="58" t="s">
        <v>157</v>
      </c>
      <c r="K96" s="11">
        <v>0</v>
      </c>
      <c r="L96" s="3">
        <v>0</v>
      </c>
      <c r="M96" s="3">
        <v>5000</v>
      </c>
      <c r="N96" s="3">
        <f t="shared" si="5"/>
        <v>5000</v>
      </c>
      <c r="O96" s="11">
        <v>8</v>
      </c>
      <c r="P96" s="11">
        <v>8</v>
      </c>
    </row>
    <row r="97" spans="1:16" ht="28.5" customHeight="1" thickBot="1">
      <c r="A97" s="37">
        <v>90</v>
      </c>
      <c r="B97" s="56" t="s">
        <v>99</v>
      </c>
      <c r="C97" s="46" t="s">
        <v>138</v>
      </c>
      <c r="D97" s="11"/>
      <c r="E97" s="47" t="s">
        <v>154</v>
      </c>
      <c r="F97" s="38">
        <v>1</v>
      </c>
      <c r="G97" s="50" t="s">
        <v>154</v>
      </c>
      <c r="H97" s="50">
        <v>1</v>
      </c>
      <c r="I97" s="50" t="s">
        <v>154</v>
      </c>
      <c r="J97" s="58" t="s">
        <v>159</v>
      </c>
      <c r="K97" s="11">
        <v>0</v>
      </c>
      <c r="L97" s="3">
        <v>0</v>
      </c>
      <c r="M97" s="3">
        <v>40000</v>
      </c>
      <c r="N97" s="3">
        <f t="shared" si="5"/>
        <v>40000</v>
      </c>
      <c r="O97" s="11">
        <v>10</v>
      </c>
      <c r="P97" s="11">
        <v>10</v>
      </c>
    </row>
    <row r="98" spans="1:16" ht="28.5" customHeight="1" thickBot="1">
      <c r="A98" s="37">
        <v>91</v>
      </c>
      <c r="B98" s="56" t="s">
        <v>100</v>
      </c>
      <c r="C98" s="46" t="s">
        <v>138</v>
      </c>
      <c r="D98" s="11"/>
      <c r="E98" s="47" t="s">
        <v>154</v>
      </c>
      <c r="F98" s="38">
        <v>1</v>
      </c>
      <c r="G98" s="50" t="s">
        <v>154</v>
      </c>
      <c r="H98" s="50">
        <v>1</v>
      </c>
      <c r="I98" s="50" t="s">
        <v>154</v>
      </c>
      <c r="J98" s="58" t="s">
        <v>161</v>
      </c>
      <c r="K98" s="11">
        <v>0</v>
      </c>
      <c r="L98" s="3">
        <v>0</v>
      </c>
      <c r="M98" s="3">
        <v>2000</v>
      </c>
      <c r="N98" s="3">
        <f t="shared" si="5"/>
        <v>2000</v>
      </c>
      <c r="O98" s="11">
        <v>10</v>
      </c>
      <c r="P98" s="11">
        <v>10</v>
      </c>
    </row>
    <row r="99" spans="1:16" ht="28.5" customHeight="1" thickBot="1">
      <c r="A99" s="37">
        <v>92</v>
      </c>
      <c r="B99" s="56" t="s">
        <v>101</v>
      </c>
      <c r="C99" s="46" t="s">
        <v>135</v>
      </c>
      <c r="D99" s="11"/>
      <c r="E99" s="47" t="s">
        <v>154</v>
      </c>
      <c r="F99" s="38">
        <v>4</v>
      </c>
      <c r="G99" s="50" t="s">
        <v>154</v>
      </c>
      <c r="H99" s="50">
        <v>4</v>
      </c>
      <c r="I99" s="50" t="s">
        <v>154</v>
      </c>
      <c r="J99" s="58" t="s">
        <v>161</v>
      </c>
      <c r="K99" s="11">
        <v>0</v>
      </c>
      <c r="L99" s="3">
        <v>0</v>
      </c>
      <c r="M99" s="3">
        <v>5000</v>
      </c>
      <c r="N99" s="3">
        <f t="shared" si="5"/>
        <v>20000</v>
      </c>
      <c r="O99" s="11">
        <v>10</v>
      </c>
      <c r="P99" s="11">
        <v>10</v>
      </c>
    </row>
    <row r="100" spans="1:16" ht="28.5" customHeight="1" thickBot="1">
      <c r="A100" s="37">
        <v>93</v>
      </c>
      <c r="B100" s="56" t="s">
        <v>102</v>
      </c>
      <c r="C100" s="46" t="s">
        <v>138</v>
      </c>
      <c r="D100" s="11"/>
      <c r="E100" s="47" t="s">
        <v>154</v>
      </c>
      <c r="F100" s="38">
        <v>39</v>
      </c>
      <c r="G100" s="50" t="s">
        <v>154</v>
      </c>
      <c r="H100" s="50">
        <v>39</v>
      </c>
      <c r="I100" s="50" t="s">
        <v>154</v>
      </c>
      <c r="J100" s="58" t="s">
        <v>161</v>
      </c>
      <c r="K100" s="11">
        <v>0</v>
      </c>
      <c r="L100" s="3">
        <v>0</v>
      </c>
      <c r="M100" s="3">
        <v>2000</v>
      </c>
      <c r="N100" s="3">
        <f t="shared" si="5"/>
        <v>78000</v>
      </c>
      <c r="O100" s="11">
        <v>10</v>
      </c>
      <c r="P100" s="11">
        <v>10</v>
      </c>
    </row>
    <row r="101" spans="1:16" ht="28.5" customHeight="1" thickBot="1">
      <c r="A101" s="37">
        <v>94</v>
      </c>
      <c r="B101" s="56" t="s">
        <v>102</v>
      </c>
      <c r="C101" s="46" t="s">
        <v>150</v>
      </c>
      <c r="D101" s="11"/>
      <c r="E101" s="47" t="s">
        <v>154</v>
      </c>
      <c r="F101" s="38">
        <v>39</v>
      </c>
      <c r="G101" s="50" t="s">
        <v>154</v>
      </c>
      <c r="H101" s="50">
        <v>39</v>
      </c>
      <c r="I101" s="50" t="s">
        <v>154</v>
      </c>
      <c r="J101" s="58" t="s">
        <v>161</v>
      </c>
      <c r="K101" s="11">
        <v>0</v>
      </c>
      <c r="L101" s="3">
        <v>0</v>
      </c>
      <c r="M101" s="3">
        <v>1000</v>
      </c>
      <c r="N101" s="3">
        <f t="shared" si="5"/>
        <v>39000</v>
      </c>
      <c r="O101" s="11">
        <v>10</v>
      </c>
      <c r="P101" s="11">
        <v>10</v>
      </c>
    </row>
    <row r="102" spans="1:16" ht="28.5" customHeight="1" thickBot="1">
      <c r="A102" s="37">
        <v>95</v>
      </c>
      <c r="B102" s="56" t="s">
        <v>102</v>
      </c>
      <c r="C102" s="46" t="s">
        <v>145</v>
      </c>
      <c r="D102" s="11"/>
      <c r="E102" s="47" t="s">
        <v>154</v>
      </c>
      <c r="F102" s="38">
        <v>14</v>
      </c>
      <c r="G102" s="50" t="s">
        <v>154</v>
      </c>
      <c r="H102" s="50">
        <v>14</v>
      </c>
      <c r="I102" s="50" t="s">
        <v>154</v>
      </c>
      <c r="J102" s="58" t="s">
        <v>161</v>
      </c>
      <c r="K102" s="11">
        <v>0</v>
      </c>
      <c r="L102" s="3">
        <v>0</v>
      </c>
      <c r="M102" s="3">
        <v>1500</v>
      </c>
      <c r="N102" s="3">
        <f t="shared" si="5"/>
        <v>21000</v>
      </c>
      <c r="O102" s="11">
        <v>10</v>
      </c>
      <c r="P102" s="11">
        <v>10</v>
      </c>
    </row>
    <row r="103" spans="1:16" ht="28.5" customHeight="1" thickBot="1">
      <c r="A103" s="37">
        <v>96</v>
      </c>
      <c r="B103" s="56" t="s">
        <v>60</v>
      </c>
      <c r="C103" s="46" t="s">
        <v>138</v>
      </c>
      <c r="D103" s="11"/>
      <c r="E103" s="47" t="s">
        <v>154</v>
      </c>
      <c r="F103" s="38">
        <v>1</v>
      </c>
      <c r="G103" s="50" t="s">
        <v>154</v>
      </c>
      <c r="H103" s="50">
        <v>1</v>
      </c>
      <c r="I103" s="50" t="s">
        <v>154</v>
      </c>
      <c r="J103" s="58" t="s">
        <v>159</v>
      </c>
      <c r="K103" s="11">
        <v>0</v>
      </c>
      <c r="L103" s="3">
        <v>0</v>
      </c>
      <c r="M103" s="3">
        <v>5000</v>
      </c>
      <c r="N103" s="3">
        <f t="shared" si="5"/>
        <v>5000</v>
      </c>
      <c r="O103" s="11">
        <v>10</v>
      </c>
      <c r="P103" s="11">
        <v>10</v>
      </c>
    </row>
    <row r="104" spans="1:16" ht="36.75" customHeight="1" thickBot="1">
      <c r="A104" s="37">
        <v>97</v>
      </c>
      <c r="B104" s="56" t="s">
        <v>103</v>
      </c>
      <c r="C104" s="46" t="s">
        <v>138</v>
      </c>
      <c r="D104" s="11"/>
      <c r="E104" s="47" t="s">
        <v>154</v>
      </c>
      <c r="F104" s="38">
        <v>1</v>
      </c>
      <c r="G104" s="50" t="s">
        <v>154</v>
      </c>
      <c r="H104" s="50">
        <v>1</v>
      </c>
      <c r="I104" s="50" t="s">
        <v>154</v>
      </c>
      <c r="J104" s="82" t="s">
        <v>163</v>
      </c>
      <c r="K104" s="11">
        <v>0</v>
      </c>
      <c r="L104" s="3">
        <v>0</v>
      </c>
      <c r="M104" s="3">
        <v>0</v>
      </c>
      <c r="N104" s="3">
        <v>0</v>
      </c>
      <c r="O104" s="11">
        <v>8</v>
      </c>
      <c r="P104" s="11">
        <v>8</v>
      </c>
    </row>
    <row r="105" spans="1:16" ht="28.5" customHeight="1" thickBot="1">
      <c r="A105" s="37">
        <v>98</v>
      </c>
      <c r="B105" s="56" t="s">
        <v>104</v>
      </c>
      <c r="C105" s="46" t="s">
        <v>134</v>
      </c>
      <c r="D105" s="11"/>
      <c r="E105" s="47">
        <v>1300</v>
      </c>
      <c r="F105" s="38">
        <v>100</v>
      </c>
      <c r="G105" s="50">
        <v>130000</v>
      </c>
      <c r="H105" s="50">
        <v>100</v>
      </c>
      <c r="I105" s="50">
        <v>130000</v>
      </c>
      <c r="J105" s="58" t="s">
        <v>159</v>
      </c>
      <c r="K105" s="10">
        <v>0.25</v>
      </c>
      <c r="L105" s="3">
        <f t="shared" si="3"/>
        <v>325</v>
      </c>
      <c r="M105" s="3">
        <f t="shared" si="4"/>
        <v>975</v>
      </c>
      <c r="N105" s="3">
        <f t="shared" si="5"/>
        <v>97500</v>
      </c>
      <c r="O105" s="11">
        <v>8</v>
      </c>
      <c r="P105" s="11">
        <v>8</v>
      </c>
    </row>
    <row r="106" spans="1:16" ht="28.5" customHeight="1" thickBot="1">
      <c r="A106" s="37">
        <v>99</v>
      </c>
      <c r="B106" s="56" t="s">
        <v>26</v>
      </c>
      <c r="C106" s="46" t="s">
        <v>134</v>
      </c>
      <c r="D106" s="11"/>
      <c r="E106" s="47">
        <v>700</v>
      </c>
      <c r="F106" s="38">
        <v>100</v>
      </c>
      <c r="G106" s="50">
        <v>70000</v>
      </c>
      <c r="H106" s="50">
        <v>100</v>
      </c>
      <c r="I106" s="50">
        <v>70000</v>
      </c>
      <c r="J106" s="58" t="s">
        <v>159</v>
      </c>
      <c r="K106" s="10">
        <v>0.25</v>
      </c>
      <c r="L106" s="3">
        <f t="shared" si="3"/>
        <v>175</v>
      </c>
      <c r="M106" s="3">
        <f t="shared" si="4"/>
        <v>525</v>
      </c>
      <c r="N106" s="3">
        <f t="shared" si="5"/>
        <v>52500</v>
      </c>
      <c r="O106" s="11">
        <v>8</v>
      </c>
      <c r="P106" s="11">
        <v>8</v>
      </c>
    </row>
    <row r="107" spans="1:16" ht="28.5" customHeight="1" thickBot="1">
      <c r="A107" s="37">
        <v>100</v>
      </c>
      <c r="B107" s="56" t="s">
        <v>105</v>
      </c>
      <c r="C107" s="46" t="s">
        <v>138</v>
      </c>
      <c r="D107" s="11"/>
      <c r="E107" s="47" t="s">
        <v>154</v>
      </c>
      <c r="F107" s="38">
        <v>1</v>
      </c>
      <c r="G107" s="50" t="s">
        <v>154</v>
      </c>
      <c r="H107" s="50">
        <v>1</v>
      </c>
      <c r="I107" s="50" t="s">
        <v>154</v>
      </c>
      <c r="J107" s="58" t="s">
        <v>161</v>
      </c>
      <c r="K107" s="10">
        <v>0</v>
      </c>
      <c r="L107" s="3">
        <v>0</v>
      </c>
      <c r="M107" s="3">
        <v>7000</v>
      </c>
      <c r="N107" s="3">
        <f t="shared" si="5"/>
        <v>7000</v>
      </c>
      <c r="O107" s="11">
        <v>8</v>
      </c>
      <c r="P107" s="11">
        <v>8</v>
      </c>
    </row>
    <row r="108" spans="1:16" ht="28.5" customHeight="1" thickBot="1">
      <c r="A108" s="37">
        <v>101</v>
      </c>
      <c r="B108" s="56" t="s">
        <v>106</v>
      </c>
      <c r="C108" s="46" t="s">
        <v>138</v>
      </c>
      <c r="D108" s="11"/>
      <c r="E108" s="47" t="s">
        <v>154</v>
      </c>
      <c r="F108" s="38">
        <v>2</v>
      </c>
      <c r="G108" s="50" t="s">
        <v>154</v>
      </c>
      <c r="H108" s="50">
        <v>2</v>
      </c>
      <c r="I108" s="50" t="s">
        <v>154</v>
      </c>
      <c r="J108" s="58" t="s">
        <v>161</v>
      </c>
      <c r="K108" s="10">
        <v>0</v>
      </c>
      <c r="L108" s="3">
        <v>0</v>
      </c>
      <c r="M108" s="3">
        <v>5000</v>
      </c>
      <c r="N108" s="3">
        <f t="shared" si="5"/>
        <v>10000</v>
      </c>
      <c r="O108" s="11">
        <v>8</v>
      </c>
      <c r="P108" s="11">
        <v>8</v>
      </c>
    </row>
    <row r="109" spans="1:16" ht="28.5" customHeight="1" thickBot="1">
      <c r="A109" s="37">
        <v>102</v>
      </c>
      <c r="B109" s="56" t="s">
        <v>18</v>
      </c>
      <c r="C109" s="46" t="s">
        <v>138</v>
      </c>
      <c r="D109" s="11"/>
      <c r="E109" s="47" t="s">
        <v>154</v>
      </c>
      <c r="F109" s="38">
        <v>49</v>
      </c>
      <c r="G109" s="50" t="s">
        <v>154</v>
      </c>
      <c r="H109" s="50">
        <v>49</v>
      </c>
      <c r="I109" s="50" t="s">
        <v>154</v>
      </c>
      <c r="J109" s="58" t="s">
        <v>161</v>
      </c>
      <c r="K109" s="11">
        <v>0</v>
      </c>
      <c r="L109" s="3">
        <v>0</v>
      </c>
      <c r="M109" s="3">
        <v>3000</v>
      </c>
      <c r="N109" s="3">
        <f t="shared" si="5"/>
        <v>147000</v>
      </c>
      <c r="O109" s="11">
        <v>8</v>
      </c>
      <c r="P109" s="11">
        <v>8</v>
      </c>
    </row>
    <row r="110" spans="1:16" ht="28.5" customHeight="1" thickBot="1">
      <c r="A110" s="37">
        <v>103</v>
      </c>
      <c r="B110" s="56" t="s">
        <v>107</v>
      </c>
      <c r="C110" s="46" t="s">
        <v>138</v>
      </c>
      <c r="D110" s="11"/>
      <c r="E110" s="47" t="s">
        <v>154</v>
      </c>
      <c r="F110" s="38">
        <v>49</v>
      </c>
      <c r="G110" s="50" t="s">
        <v>154</v>
      </c>
      <c r="H110" s="50">
        <v>49</v>
      </c>
      <c r="I110" s="50" t="s">
        <v>154</v>
      </c>
      <c r="J110" s="58" t="s">
        <v>161</v>
      </c>
      <c r="K110" s="11">
        <v>0</v>
      </c>
      <c r="L110" s="3">
        <v>0</v>
      </c>
      <c r="M110" s="3">
        <v>500</v>
      </c>
      <c r="N110" s="3">
        <f t="shared" si="5"/>
        <v>24500</v>
      </c>
      <c r="O110" s="11">
        <v>8</v>
      </c>
      <c r="P110" s="11">
        <v>8</v>
      </c>
    </row>
    <row r="111" spans="1:16" ht="28.5" customHeight="1" thickBot="1">
      <c r="A111" s="37">
        <v>104</v>
      </c>
      <c r="B111" s="56" t="s">
        <v>19</v>
      </c>
      <c r="C111" s="46" t="s">
        <v>138</v>
      </c>
      <c r="D111" s="11"/>
      <c r="E111" s="47" t="s">
        <v>154</v>
      </c>
      <c r="F111" s="38">
        <v>49</v>
      </c>
      <c r="G111" s="50" t="s">
        <v>154</v>
      </c>
      <c r="H111" s="50">
        <v>49</v>
      </c>
      <c r="I111" s="50" t="s">
        <v>154</v>
      </c>
      <c r="J111" s="58" t="s">
        <v>161</v>
      </c>
      <c r="K111" s="11">
        <v>0</v>
      </c>
      <c r="L111" s="3">
        <v>0</v>
      </c>
      <c r="M111" s="3">
        <v>500</v>
      </c>
      <c r="N111" s="3">
        <f t="shared" si="5"/>
        <v>24500</v>
      </c>
      <c r="O111" s="11">
        <v>8</v>
      </c>
      <c r="P111" s="11">
        <v>8</v>
      </c>
    </row>
    <row r="112" spans="1:16" ht="28.5" customHeight="1" thickBot="1">
      <c r="A112" s="37">
        <v>105</v>
      </c>
      <c r="B112" s="56" t="s">
        <v>108</v>
      </c>
      <c r="C112" s="46" t="s">
        <v>150</v>
      </c>
      <c r="D112" s="11"/>
      <c r="E112" s="47" t="s">
        <v>154</v>
      </c>
      <c r="F112" s="38">
        <v>10</v>
      </c>
      <c r="G112" s="50" t="s">
        <v>154</v>
      </c>
      <c r="H112" s="50">
        <v>10</v>
      </c>
      <c r="I112" s="50" t="s">
        <v>154</v>
      </c>
      <c r="J112" s="58" t="s">
        <v>161</v>
      </c>
      <c r="K112" s="11">
        <v>0</v>
      </c>
      <c r="L112" s="3">
        <v>0</v>
      </c>
      <c r="M112" s="3">
        <v>1000</v>
      </c>
      <c r="N112" s="3">
        <f t="shared" si="5"/>
        <v>10000</v>
      </c>
      <c r="O112" s="11">
        <v>8</v>
      </c>
      <c r="P112" s="11">
        <v>8</v>
      </c>
    </row>
    <row r="113" spans="1:16" ht="28.5" customHeight="1" thickBot="1">
      <c r="A113" s="37">
        <v>106</v>
      </c>
      <c r="B113" s="56" t="s">
        <v>108</v>
      </c>
      <c r="C113" s="46" t="s">
        <v>150</v>
      </c>
      <c r="D113" s="11"/>
      <c r="E113" s="47" t="s">
        <v>154</v>
      </c>
      <c r="F113" s="38">
        <v>3</v>
      </c>
      <c r="G113" s="50" t="s">
        <v>154</v>
      </c>
      <c r="H113" s="50">
        <v>3</v>
      </c>
      <c r="I113" s="50" t="s">
        <v>154</v>
      </c>
      <c r="J113" s="58" t="s">
        <v>161</v>
      </c>
      <c r="K113" s="11">
        <v>0</v>
      </c>
      <c r="L113" s="3">
        <v>0</v>
      </c>
      <c r="M113" s="3">
        <v>1000</v>
      </c>
      <c r="N113" s="3">
        <f t="shared" si="5"/>
        <v>3000</v>
      </c>
      <c r="O113" s="11">
        <v>8</v>
      </c>
      <c r="P113" s="11">
        <v>8</v>
      </c>
    </row>
    <row r="114" spans="1:16" ht="28.5" customHeight="1" thickBot="1">
      <c r="A114" s="37">
        <v>107</v>
      </c>
      <c r="B114" s="56" t="s">
        <v>109</v>
      </c>
      <c r="C114" s="46" t="s">
        <v>149</v>
      </c>
      <c r="D114" s="11"/>
      <c r="E114" s="47" t="s">
        <v>154</v>
      </c>
      <c r="F114" s="38">
        <v>59</v>
      </c>
      <c r="G114" s="50" t="s">
        <v>154</v>
      </c>
      <c r="H114" s="50">
        <v>59</v>
      </c>
      <c r="I114" s="50" t="s">
        <v>154</v>
      </c>
      <c r="J114" s="58" t="s">
        <v>157</v>
      </c>
      <c r="K114" s="11">
        <v>0</v>
      </c>
      <c r="L114" s="3">
        <v>0</v>
      </c>
      <c r="M114" s="3">
        <v>100</v>
      </c>
      <c r="N114" s="3">
        <f t="shared" si="5"/>
        <v>5900</v>
      </c>
      <c r="O114" s="11">
        <v>8</v>
      </c>
      <c r="P114" s="11">
        <v>8</v>
      </c>
    </row>
    <row r="115" spans="1:16" ht="28.5" customHeight="1" thickBot="1">
      <c r="A115" s="37">
        <v>108</v>
      </c>
      <c r="B115" s="56" t="s">
        <v>110</v>
      </c>
      <c r="C115" s="46" t="s">
        <v>151</v>
      </c>
      <c r="D115" s="11"/>
      <c r="E115" s="47">
        <v>20000</v>
      </c>
      <c r="F115" s="38">
        <v>2</v>
      </c>
      <c r="G115" s="51">
        <v>40000</v>
      </c>
      <c r="H115" s="50">
        <v>2</v>
      </c>
      <c r="I115" s="50">
        <v>40000</v>
      </c>
      <c r="J115" s="58" t="s">
        <v>161</v>
      </c>
      <c r="K115" s="10">
        <v>0.4</v>
      </c>
      <c r="L115" s="3">
        <f t="shared" si="3"/>
        <v>8000</v>
      </c>
      <c r="M115" s="3">
        <f t="shared" si="4"/>
        <v>12000</v>
      </c>
      <c r="N115" s="3">
        <f t="shared" si="5"/>
        <v>24000</v>
      </c>
      <c r="O115" s="11">
        <v>8</v>
      </c>
      <c r="P115" s="11">
        <v>8</v>
      </c>
    </row>
    <row r="116" spans="1:16" ht="28.5" customHeight="1" thickBot="1">
      <c r="A116" s="37">
        <v>109</v>
      </c>
      <c r="B116" s="56" t="s">
        <v>111</v>
      </c>
      <c r="C116" s="46" t="s">
        <v>134</v>
      </c>
      <c r="D116" s="11"/>
      <c r="E116" s="47">
        <v>20000</v>
      </c>
      <c r="F116" s="38">
        <v>1</v>
      </c>
      <c r="G116" s="51">
        <v>20000</v>
      </c>
      <c r="H116" s="50">
        <v>1</v>
      </c>
      <c r="I116" s="50">
        <v>20000</v>
      </c>
      <c r="J116" s="58" t="s">
        <v>161</v>
      </c>
      <c r="K116" s="10">
        <v>0.35</v>
      </c>
      <c r="L116" s="3">
        <f t="shared" si="3"/>
        <v>7000</v>
      </c>
      <c r="M116" s="3">
        <f t="shared" si="4"/>
        <v>13000</v>
      </c>
      <c r="N116" s="3">
        <f t="shared" si="5"/>
        <v>13000</v>
      </c>
      <c r="O116" s="11">
        <v>8</v>
      </c>
      <c r="P116" s="11">
        <v>8</v>
      </c>
    </row>
    <row r="117" spans="1:16" ht="28.5" customHeight="1" thickBot="1">
      <c r="A117" s="37">
        <v>110</v>
      </c>
      <c r="B117" s="56" t="s">
        <v>112</v>
      </c>
      <c r="C117" s="46" t="s">
        <v>151</v>
      </c>
      <c r="D117" s="11"/>
      <c r="E117" s="47">
        <v>3500</v>
      </c>
      <c r="F117" s="38">
        <v>1</v>
      </c>
      <c r="G117" s="51">
        <v>3500</v>
      </c>
      <c r="H117" s="51">
        <v>1</v>
      </c>
      <c r="I117" s="50">
        <v>3500</v>
      </c>
      <c r="J117" s="58" t="s">
        <v>161</v>
      </c>
      <c r="K117" s="10">
        <v>0.36</v>
      </c>
      <c r="L117" s="3">
        <f t="shared" si="3"/>
        <v>1260</v>
      </c>
      <c r="M117" s="3">
        <f t="shared" si="4"/>
        <v>2240</v>
      </c>
      <c r="N117" s="3">
        <f t="shared" si="5"/>
        <v>2240</v>
      </c>
      <c r="O117" s="11">
        <v>8</v>
      </c>
      <c r="P117" s="11">
        <v>2</v>
      </c>
    </row>
    <row r="118" spans="1:16" ht="28.5" customHeight="1" thickBot="1">
      <c r="A118" s="37">
        <v>111</v>
      </c>
      <c r="B118" s="56" t="s">
        <v>112</v>
      </c>
      <c r="C118" s="46" t="s">
        <v>134</v>
      </c>
      <c r="D118" s="11"/>
      <c r="E118" s="47">
        <v>3000</v>
      </c>
      <c r="F118" s="38">
        <v>1</v>
      </c>
      <c r="G118" s="51">
        <v>3000</v>
      </c>
      <c r="H118" s="51">
        <v>1</v>
      </c>
      <c r="I118" s="50">
        <v>3000</v>
      </c>
      <c r="J118" s="58" t="s">
        <v>161</v>
      </c>
      <c r="K118" s="10">
        <v>0.36</v>
      </c>
      <c r="L118" s="3">
        <f t="shared" si="3"/>
        <v>1080</v>
      </c>
      <c r="M118" s="3">
        <f t="shared" si="4"/>
        <v>1920</v>
      </c>
      <c r="N118" s="3">
        <f t="shared" si="5"/>
        <v>1920</v>
      </c>
      <c r="O118" s="11">
        <v>8</v>
      </c>
      <c r="P118" s="11">
        <v>2</v>
      </c>
    </row>
    <row r="119" spans="1:16" ht="28.5" customHeight="1" thickBot="1">
      <c r="A119" s="37">
        <v>112</v>
      </c>
      <c r="B119" s="56" t="s">
        <v>113</v>
      </c>
      <c r="C119" s="46" t="s">
        <v>134</v>
      </c>
      <c r="D119" s="11"/>
      <c r="E119" s="47">
        <v>2000</v>
      </c>
      <c r="F119" s="38">
        <v>2</v>
      </c>
      <c r="G119" s="51">
        <v>4000</v>
      </c>
      <c r="H119" s="51">
        <v>2</v>
      </c>
      <c r="I119" s="50">
        <v>4000</v>
      </c>
      <c r="J119" s="58" t="s">
        <v>161</v>
      </c>
      <c r="K119" s="10">
        <v>0.36</v>
      </c>
      <c r="L119" s="3">
        <f t="shared" si="3"/>
        <v>720</v>
      </c>
      <c r="M119" s="3">
        <f t="shared" si="4"/>
        <v>1280</v>
      </c>
      <c r="N119" s="3">
        <f t="shared" si="5"/>
        <v>2560</v>
      </c>
      <c r="O119" s="11">
        <v>8</v>
      </c>
      <c r="P119" s="11">
        <v>2</v>
      </c>
    </row>
    <row r="120" spans="1:16" ht="28.5" customHeight="1" thickBot="1">
      <c r="A120" s="37">
        <v>113</v>
      </c>
      <c r="B120" s="56" t="s">
        <v>114</v>
      </c>
      <c r="C120" s="46" t="s">
        <v>134</v>
      </c>
      <c r="D120" s="11"/>
      <c r="E120" s="47">
        <v>500</v>
      </c>
      <c r="F120" s="38">
        <v>20</v>
      </c>
      <c r="G120" s="51">
        <v>10000</v>
      </c>
      <c r="H120" s="51">
        <v>20</v>
      </c>
      <c r="I120" s="50">
        <v>10000</v>
      </c>
      <c r="J120" s="58" t="s">
        <v>161</v>
      </c>
      <c r="K120" s="10">
        <v>0.36</v>
      </c>
      <c r="L120" s="3">
        <f t="shared" si="3"/>
        <v>180</v>
      </c>
      <c r="M120" s="3">
        <f t="shared" si="4"/>
        <v>320</v>
      </c>
      <c r="N120" s="3">
        <f t="shared" si="5"/>
        <v>6400</v>
      </c>
      <c r="O120" s="11">
        <v>8</v>
      </c>
      <c r="P120" s="11">
        <v>2</v>
      </c>
    </row>
    <row r="121" spans="1:16" ht="28.5" customHeight="1" thickBot="1">
      <c r="A121" s="37">
        <v>114</v>
      </c>
      <c r="B121" s="56" t="s">
        <v>115</v>
      </c>
      <c r="C121" s="46" t="s">
        <v>151</v>
      </c>
      <c r="D121" s="11"/>
      <c r="E121" s="47">
        <v>500</v>
      </c>
      <c r="F121" s="38">
        <v>10</v>
      </c>
      <c r="G121" s="50">
        <v>5000</v>
      </c>
      <c r="H121" s="50">
        <v>10</v>
      </c>
      <c r="I121" s="50">
        <v>5000</v>
      </c>
      <c r="J121" s="58" t="s">
        <v>161</v>
      </c>
      <c r="K121" s="10">
        <v>0.36</v>
      </c>
      <c r="L121" s="3">
        <f t="shared" si="3"/>
        <v>180</v>
      </c>
      <c r="M121" s="3">
        <f t="shared" si="4"/>
        <v>320</v>
      </c>
      <c r="N121" s="3">
        <f t="shared" si="5"/>
        <v>3200</v>
      </c>
      <c r="O121" s="11">
        <v>8</v>
      </c>
      <c r="P121" s="11">
        <v>2</v>
      </c>
    </row>
    <row r="122" spans="1:16" ht="28.5" customHeight="1" thickBot="1">
      <c r="A122" s="37">
        <v>115</v>
      </c>
      <c r="B122" s="56" t="s">
        <v>115</v>
      </c>
      <c r="C122" s="46" t="s">
        <v>134</v>
      </c>
      <c r="D122" s="11"/>
      <c r="E122" s="47">
        <v>500</v>
      </c>
      <c r="F122" s="38">
        <v>5</v>
      </c>
      <c r="G122" s="50">
        <v>2500</v>
      </c>
      <c r="H122" s="50">
        <v>5</v>
      </c>
      <c r="I122" s="50">
        <v>2500</v>
      </c>
      <c r="J122" s="58" t="s">
        <v>161</v>
      </c>
      <c r="K122" s="10">
        <v>0.36</v>
      </c>
      <c r="L122" s="3">
        <f t="shared" si="3"/>
        <v>180</v>
      </c>
      <c r="M122" s="3">
        <f t="shared" si="4"/>
        <v>320</v>
      </c>
      <c r="N122" s="3">
        <f t="shared" si="5"/>
        <v>1600</v>
      </c>
      <c r="O122" s="11">
        <v>8</v>
      </c>
      <c r="P122" s="11">
        <v>2</v>
      </c>
    </row>
    <row r="123" spans="1:16" ht="28.5" customHeight="1" thickBot="1">
      <c r="A123" s="37">
        <v>116</v>
      </c>
      <c r="B123" s="56" t="s">
        <v>116</v>
      </c>
      <c r="C123" s="46" t="s">
        <v>151</v>
      </c>
      <c r="D123" s="11"/>
      <c r="E123" s="47">
        <v>200</v>
      </c>
      <c r="F123" s="38">
        <v>10</v>
      </c>
      <c r="G123" s="50">
        <v>2000</v>
      </c>
      <c r="H123" s="50">
        <v>10</v>
      </c>
      <c r="I123" s="50">
        <v>2000</v>
      </c>
      <c r="J123" s="58" t="s">
        <v>161</v>
      </c>
      <c r="K123" s="10">
        <v>0.4</v>
      </c>
      <c r="L123" s="3">
        <f t="shared" si="3"/>
        <v>80</v>
      </c>
      <c r="M123" s="3">
        <f t="shared" si="4"/>
        <v>120</v>
      </c>
      <c r="N123" s="3">
        <f t="shared" si="5"/>
        <v>1200</v>
      </c>
      <c r="O123" s="11">
        <v>8</v>
      </c>
      <c r="P123" s="11">
        <v>2</v>
      </c>
    </row>
    <row r="124" spans="1:16" ht="28.5" customHeight="1" thickBot="1">
      <c r="A124" s="37">
        <v>117</v>
      </c>
      <c r="B124" s="56" t="s">
        <v>116</v>
      </c>
      <c r="C124" s="46" t="s">
        <v>134</v>
      </c>
      <c r="D124" s="11"/>
      <c r="E124" s="47">
        <v>600</v>
      </c>
      <c r="F124" s="38">
        <v>5</v>
      </c>
      <c r="G124" s="50">
        <v>3000</v>
      </c>
      <c r="H124" s="50">
        <v>5</v>
      </c>
      <c r="I124" s="50">
        <v>3000</v>
      </c>
      <c r="J124" s="58" t="s">
        <v>161</v>
      </c>
      <c r="K124" s="10">
        <v>0.4</v>
      </c>
      <c r="L124" s="3">
        <f t="shared" si="3"/>
        <v>240</v>
      </c>
      <c r="M124" s="3">
        <f t="shared" si="4"/>
        <v>360</v>
      </c>
      <c r="N124" s="3">
        <f t="shared" si="5"/>
        <v>1800</v>
      </c>
      <c r="O124" s="11">
        <v>8</v>
      </c>
      <c r="P124" s="11">
        <v>2</v>
      </c>
    </row>
    <row r="125" spans="1:16" ht="28.5" customHeight="1" thickBot="1">
      <c r="A125" s="37">
        <v>118</v>
      </c>
      <c r="B125" s="56" t="s">
        <v>117</v>
      </c>
      <c r="C125" s="46" t="s">
        <v>151</v>
      </c>
      <c r="D125" s="11"/>
      <c r="E125" s="47">
        <v>1000</v>
      </c>
      <c r="F125" s="38">
        <v>6</v>
      </c>
      <c r="G125" s="50">
        <v>6000</v>
      </c>
      <c r="H125" s="50">
        <v>6</v>
      </c>
      <c r="I125" s="50">
        <v>6000</v>
      </c>
      <c r="J125" s="58" t="s">
        <v>161</v>
      </c>
      <c r="K125" s="10">
        <v>0.4</v>
      </c>
      <c r="L125" s="3">
        <f t="shared" si="3"/>
        <v>400</v>
      </c>
      <c r="M125" s="3">
        <f t="shared" si="4"/>
        <v>600</v>
      </c>
      <c r="N125" s="3">
        <f t="shared" si="5"/>
        <v>3600</v>
      </c>
      <c r="O125" s="11">
        <v>8</v>
      </c>
      <c r="P125" s="11">
        <v>2</v>
      </c>
    </row>
    <row r="126" spans="1:16" ht="28.5" customHeight="1" thickBot="1">
      <c r="A126" s="37">
        <v>119</v>
      </c>
      <c r="B126" s="56" t="s">
        <v>117</v>
      </c>
      <c r="C126" s="46" t="s">
        <v>134</v>
      </c>
      <c r="D126" s="11"/>
      <c r="E126" s="47">
        <v>1500</v>
      </c>
      <c r="F126" s="38">
        <v>5</v>
      </c>
      <c r="G126" s="50">
        <v>7500</v>
      </c>
      <c r="H126" s="50">
        <v>5</v>
      </c>
      <c r="I126" s="50">
        <v>7500</v>
      </c>
      <c r="J126" s="58" t="s">
        <v>161</v>
      </c>
      <c r="K126" s="10">
        <v>0.36</v>
      </c>
      <c r="L126" s="3">
        <f t="shared" si="3"/>
        <v>540</v>
      </c>
      <c r="M126" s="3">
        <f t="shared" si="4"/>
        <v>960</v>
      </c>
      <c r="N126" s="3">
        <f t="shared" si="5"/>
        <v>4800</v>
      </c>
      <c r="O126" s="11">
        <v>8</v>
      </c>
      <c r="P126" s="11">
        <v>2</v>
      </c>
    </row>
    <row r="127" spans="1:16" ht="28.5" customHeight="1" thickBot="1">
      <c r="A127" s="37">
        <v>120</v>
      </c>
      <c r="B127" s="56" t="s">
        <v>118</v>
      </c>
      <c r="C127" s="46" t="s">
        <v>134</v>
      </c>
      <c r="D127" s="11"/>
      <c r="E127" s="47">
        <v>12000</v>
      </c>
      <c r="F127" s="38">
        <v>2</v>
      </c>
      <c r="G127" s="50">
        <v>24000</v>
      </c>
      <c r="H127" s="50">
        <v>20</v>
      </c>
      <c r="I127" s="51">
        <v>24000</v>
      </c>
      <c r="J127" s="58" t="s">
        <v>161</v>
      </c>
      <c r="K127" s="10">
        <v>0.4</v>
      </c>
      <c r="L127" s="3">
        <f t="shared" si="3"/>
        <v>4800</v>
      </c>
      <c r="M127" s="3">
        <f t="shared" si="4"/>
        <v>7200</v>
      </c>
      <c r="N127" s="3">
        <f t="shared" si="5"/>
        <v>14400</v>
      </c>
      <c r="O127" s="11">
        <v>8</v>
      </c>
      <c r="P127" s="11">
        <v>3</v>
      </c>
    </row>
    <row r="128" spans="1:16" ht="28.5" customHeight="1" thickBot="1">
      <c r="A128" s="37">
        <v>121</v>
      </c>
      <c r="B128" s="56" t="s">
        <v>119</v>
      </c>
      <c r="C128" s="46" t="s">
        <v>134</v>
      </c>
      <c r="D128" s="11"/>
      <c r="E128" s="47">
        <v>3000</v>
      </c>
      <c r="F128" s="38">
        <v>2</v>
      </c>
      <c r="G128" s="50">
        <v>6000</v>
      </c>
      <c r="H128" s="50">
        <v>2</v>
      </c>
      <c r="I128" s="51">
        <v>6000</v>
      </c>
      <c r="J128" s="58" t="s">
        <v>161</v>
      </c>
      <c r="K128" s="10">
        <v>0.4</v>
      </c>
      <c r="L128" s="3">
        <f t="shared" si="3"/>
        <v>1200</v>
      </c>
      <c r="M128" s="3">
        <f t="shared" si="4"/>
        <v>1800</v>
      </c>
      <c r="N128" s="3">
        <f t="shared" si="5"/>
        <v>3600</v>
      </c>
      <c r="O128" s="11">
        <v>8</v>
      </c>
      <c r="P128" s="11">
        <v>3</v>
      </c>
    </row>
    <row r="129" spans="1:17" ht="28.5" customHeight="1" thickBot="1">
      <c r="A129" s="37">
        <v>122</v>
      </c>
      <c r="B129" s="56" t="s">
        <v>120</v>
      </c>
      <c r="C129" s="46" t="s">
        <v>151</v>
      </c>
      <c r="D129" s="11"/>
      <c r="E129" s="47">
        <v>17000</v>
      </c>
      <c r="F129" s="38">
        <v>25</v>
      </c>
      <c r="G129" s="50">
        <v>425000</v>
      </c>
      <c r="H129" s="50">
        <v>25</v>
      </c>
      <c r="I129" s="50">
        <v>425000</v>
      </c>
      <c r="J129" s="58" t="s">
        <v>161</v>
      </c>
      <c r="K129" s="10">
        <v>0.4</v>
      </c>
      <c r="L129" s="3">
        <f t="shared" si="3"/>
        <v>6800</v>
      </c>
      <c r="M129" s="3">
        <f t="shared" si="4"/>
        <v>10200</v>
      </c>
      <c r="N129" s="3">
        <f t="shared" si="5"/>
        <v>255000</v>
      </c>
      <c r="O129" s="11">
        <v>8</v>
      </c>
      <c r="P129" s="11">
        <v>3</v>
      </c>
    </row>
    <row r="130" spans="1:17" ht="28.5" customHeight="1" thickBot="1">
      <c r="A130" s="37">
        <v>123</v>
      </c>
      <c r="B130" s="56" t="s">
        <v>121</v>
      </c>
      <c r="C130" s="46" t="s">
        <v>151</v>
      </c>
      <c r="D130" s="11"/>
      <c r="E130" s="47">
        <v>10000</v>
      </c>
      <c r="F130" s="38">
        <v>3</v>
      </c>
      <c r="G130" s="50">
        <v>30000</v>
      </c>
      <c r="H130" s="50">
        <v>3</v>
      </c>
      <c r="I130" s="50">
        <v>30000</v>
      </c>
      <c r="J130" s="58" t="s">
        <v>161</v>
      </c>
      <c r="K130" s="10">
        <v>0.4</v>
      </c>
      <c r="L130" s="3">
        <f t="shared" si="3"/>
        <v>4000</v>
      </c>
      <c r="M130" s="3">
        <f t="shared" si="4"/>
        <v>6000</v>
      </c>
      <c r="N130" s="3">
        <f t="shared" si="5"/>
        <v>18000</v>
      </c>
      <c r="O130" s="11">
        <v>8</v>
      </c>
      <c r="P130" s="11">
        <v>3</v>
      </c>
    </row>
    <row r="131" spans="1:17" ht="28.5" customHeight="1" thickBot="1">
      <c r="A131" s="37">
        <v>124</v>
      </c>
      <c r="B131" s="56" t="s">
        <v>59</v>
      </c>
      <c r="C131" s="46" t="s">
        <v>143</v>
      </c>
      <c r="D131" s="11"/>
      <c r="E131" s="52">
        <v>60000</v>
      </c>
      <c r="F131" s="38">
        <v>2</v>
      </c>
      <c r="G131" s="50">
        <v>120000</v>
      </c>
      <c r="H131" s="50">
        <v>2</v>
      </c>
      <c r="I131" s="50">
        <v>120000</v>
      </c>
      <c r="J131" s="58" t="s">
        <v>159</v>
      </c>
      <c r="K131" s="10">
        <v>0.35</v>
      </c>
      <c r="L131" s="3">
        <f t="shared" si="3"/>
        <v>21000</v>
      </c>
      <c r="M131" s="3">
        <f t="shared" si="4"/>
        <v>39000</v>
      </c>
      <c r="N131" s="3">
        <f t="shared" si="5"/>
        <v>78000</v>
      </c>
      <c r="O131" s="11">
        <v>10</v>
      </c>
      <c r="P131" s="11">
        <v>10</v>
      </c>
    </row>
    <row r="132" spans="1:17" ht="28.5" customHeight="1" thickBot="1">
      <c r="A132" s="37">
        <v>125</v>
      </c>
      <c r="B132" s="56" t="s">
        <v>59</v>
      </c>
      <c r="C132" s="46" t="s">
        <v>151</v>
      </c>
      <c r="D132" s="11"/>
      <c r="E132" s="47">
        <v>60000</v>
      </c>
      <c r="F132" s="38">
        <v>1</v>
      </c>
      <c r="G132" s="50">
        <v>60000</v>
      </c>
      <c r="H132" s="50">
        <v>1</v>
      </c>
      <c r="I132" s="50">
        <v>60000</v>
      </c>
      <c r="J132" s="58" t="s">
        <v>159</v>
      </c>
      <c r="K132" s="10">
        <v>0.3</v>
      </c>
      <c r="L132" s="3">
        <f t="shared" si="3"/>
        <v>18000</v>
      </c>
      <c r="M132" s="3">
        <f t="shared" si="4"/>
        <v>42000</v>
      </c>
      <c r="N132" s="3">
        <f t="shared" si="5"/>
        <v>42000</v>
      </c>
      <c r="O132" s="11">
        <v>10</v>
      </c>
      <c r="P132" s="11">
        <v>10</v>
      </c>
    </row>
    <row r="133" spans="1:17" ht="28.5" customHeight="1" thickBot="1">
      <c r="A133" s="37">
        <v>126</v>
      </c>
      <c r="B133" s="56" t="s">
        <v>122</v>
      </c>
      <c r="C133" s="46" t="s">
        <v>151</v>
      </c>
      <c r="D133" s="11"/>
      <c r="E133" s="47">
        <v>40000</v>
      </c>
      <c r="F133" s="38">
        <v>1</v>
      </c>
      <c r="G133" s="50">
        <v>40000</v>
      </c>
      <c r="H133" s="50">
        <v>1</v>
      </c>
      <c r="I133" s="50">
        <v>40000</v>
      </c>
      <c r="J133" s="58" t="s">
        <v>159</v>
      </c>
      <c r="K133" s="10">
        <v>0.3</v>
      </c>
      <c r="L133" s="3">
        <f t="shared" si="3"/>
        <v>12000</v>
      </c>
      <c r="M133" s="3">
        <f t="shared" si="4"/>
        <v>28000</v>
      </c>
      <c r="N133" s="3">
        <f t="shared" si="5"/>
        <v>28000</v>
      </c>
      <c r="O133" s="11">
        <v>10</v>
      </c>
      <c r="P133" s="11">
        <v>10</v>
      </c>
    </row>
    <row r="134" spans="1:17" ht="28.5" customHeight="1" thickBot="1">
      <c r="A134" s="37">
        <v>127</v>
      </c>
      <c r="B134" s="56" t="s">
        <v>123</v>
      </c>
      <c r="C134" s="46" t="s">
        <v>151</v>
      </c>
      <c r="D134" s="11"/>
      <c r="E134" s="47">
        <v>135000</v>
      </c>
      <c r="F134" s="38">
        <v>1</v>
      </c>
      <c r="G134" s="50">
        <v>135000</v>
      </c>
      <c r="H134" s="50">
        <v>1</v>
      </c>
      <c r="I134" s="50">
        <v>135000</v>
      </c>
      <c r="J134" s="58" t="s">
        <v>159</v>
      </c>
      <c r="K134" s="10">
        <v>0.3</v>
      </c>
      <c r="L134" s="3">
        <f t="shared" si="3"/>
        <v>40500</v>
      </c>
      <c r="M134" s="3">
        <f t="shared" si="4"/>
        <v>94500</v>
      </c>
      <c r="N134" s="3">
        <f t="shared" si="5"/>
        <v>94500</v>
      </c>
      <c r="O134" s="11">
        <v>10</v>
      </c>
      <c r="P134" s="11">
        <v>10</v>
      </c>
    </row>
    <row r="135" spans="1:17" ht="28.5" customHeight="1" thickBot="1">
      <c r="A135" s="37">
        <v>128</v>
      </c>
      <c r="B135" s="56" t="s">
        <v>124</v>
      </c>
      <c r="C135" s="46" t="s">
        <v>151</v>
      </c>
      <c r="D135" s="11"/>
      <c r="E135" s="47">
        <v>65000</v>
      </c>
      <c r="F135" s="38">
        <v>2</v>
      </c>
      <c r="G135" s="50">
        <v>130000</v>
      </c>
      <c r="H135" s="50">
        <v>2</v>
      </c>
      <c r="I135" s="50">
        <v>130000</v>
      </c>
      <c r="J135" s="58" t="s">
        <v>159</v>
      </c>
      <c r="K135" s="10">
        <v>0.3</v>
      </c>
      <c r="L135" s="3">
        <f t="shared" si="3"/>
        <v>19500</v>
      </c>
      <c r="M135" s="3">
        <f t="shared" si="4"/>
        <v>45500</v>
      </c>
      <c r="N135" s="3">
        <f t="shared" si="5"/>
        <v>91000</v>
      </c>
      <c r="O135" s="11">
        <v>10</v>
      </c>
      <c r="P135" s="11">
        <v>10</v>
      </c>
    </row>
    <row r="136" spans="1:17" ht="28.5" customHeight="1" thickBot="1">
      <c r="A136" s="37">
        <v>129</v>
      </c>
      <c r="B136" s="56" t="s">
        <v>125</v>
      </c>
      <c r="C136" s="46" t="s">
        <v>151</v>
      </c>
      <c r="D136" s="11"/>
      <c r="E136" s="47" t="s">
        <v>154</v>
      </c>
      <c r="F136" s="38">
        <v>1</v>
      </c>
      <c r="G136" s="50" t="s">
        <v>154</v>
      </c>
      <c r="H136" s="50">
        <v>1</v>
      </c>
      <c r="I136" s="50" t="s">
        <v>154</v>
      </c>
      <c r="J136" s="58" t="s">
        <v>159</v>
      </c>
      <c r="K136" s="10">
        <v>0</v>
      </c>
      <c r="L136" s="3">
        <v>0</v>
      </c>
      <c r="M136" s="3">
        <v>20000</v>
      </c>
      <c r="N136" s="3">
        <f t="shared" ref="N136:N142" si="6">M136*F136</f>
        <v>20000</v>
      </c>
      <c r="O136" s="11">
        <v>10</v>
      </c>
      <c r="P136" s="11">
        <v>10</v>
      </c>
    </row>
    <row r="137" spans="1:17" ht="28.5" customHeight="1" thickBot="1">
      <c r="A137" s="37">
        <v>130</v>
      </c>
      <c r="B137" s="56" t="s">
        <v>126</v>
      </c>
      <c r="C137" s="46" t="s">
        <v>151</v>
      </c>
      <c r="D137" s="11"/>
      <c r="E137" s="47" t="s">
        <v>154</v>
      </c>
      <c r="F137" s="38">
        <v>2</v>
      </c>
      <c r="G137" s="50" t="s">
        <v>154</v>
      </c>
      <c r="H137" s="50">
        <v>2</v>
      </c>
      <c r="I137" s="50" t="s">
        <v>154</v>
      </c>
      <c r="J137" s="58" t="s">
        <v>159</v>
      </c>
      <c r="K137" s="10">
        <v>0</v>
      </c>
      <c r="L137" s="3">
        <v>0</v>
      </c>
      <c r="M137" s="3">
        <v>3000</v>
      </c>
      <c r="N137" s="3">
        <f t="shared" si="6"/>
        <v>6000</v>
      </c>
      <c r="O137" s="11">
        <v>10</v>
      </c>
      <c r="P137" s="11">
        <v>10</v>
      </c>
    </row>
    <row r="138" spans="1:17" ht="28.5" customHeight="1" thickBot="1">
      <c r="A138" s="37">
        <v>131</v>
      </c>
      <c r="B138" s="56" t="s">
        <v>127</v>
      </c>
      <c r="C138" s="46" t="s">
        <v>151</v>
      </c>
      <c r="D138" s="11"/>
      <c r="E138" s="47">
        <v>80000</v>
      </c>
      <c r="F138" s="38">
        <v>1</v>
      </c>
      <c r="G138" s="50">
        <v>160000</v>
      </c>
      <c r="H138" s="50">
        <v>1</v>
      </c>
      <c r="I138" s="50">
        <v>160000</v>
      </c>
      <c r="J138" s="58" t="s">
        <v>159</v>
      </c>
      <c r="K138" s="10">
        <v>0.3</v>
      </c>
      <c r="L138" s="3">
        <f t="shared" ref="L138:L142" si="7">E138*K138</f>
        <v>24000</v>
      </c>
      <c r="M138" s="3">
        <f t="shared" ref="M138:M142" si="8">E138-L138</f>
        <v>56000</v>
      </c>
      <c r="N138" s="3">
        <f t="shared" si="6"/>
        <v>56000</v>
      </c>
      <c r="O138" s="11">
        <v>10</v>
      </c>
      <c r="P138" s="11">
        <v>10</v>
      </c>
    </row>
    <row r="139" spans="1:17" ht="28.5" customHeight="1" thickBot="1">
      <c r="A139" s="37">
        <v>132</v>
      </c>
      <c r="B139" s="56" t="s">
        <v>128</v>
      </c>
      <c r="C139" s="46" t="s">
        <v>152</v>
      </c>
      <c r="D139" s="11"/>
      <c r="E139" s="47">
        <v>130000</v>
      </c>
      <c r="F139" s="38">
        <v>5</v>
      </c>
      <c r="G139" s="50">
        <v>650000</v>
      </c>
      <c r="H139" s="50">
        <v>5</v>
      </c>
      <c r="I139" s="50">
        <v>650000</v>
      </c>
      <c r="J139" s="58" t="s">
        <v>159</v>
      </c>
      <c r="K139" s="10">
        <v>0.3</v>
      </c>
      <c r="L139" s="3">
        <f t="shared" si="7"/>
        <v>39000</v>
      </c>
      <c r="M139" s="3">
        <f t="shared" si="8"/>
        <v>91000</v>
      </c>
      <c r="N139" s="3">
        <f t="shared" si="6"/>
        <v>455000</v>
      </c>
      <c r="O139" s="11">
        <v>10</v>
      </c>
      <c r="P139" s="11">
        <v>10</v>
      </c>
    </row>
    <row r="140" spans="1:17" ht="28.5" customHeight="1" thickBot="1">
      <c r="A140" s="37">
        <v>133</v>
      </c>
      <c r="B140" s="56" t="s">
        <v>128</v>
      </c>
      <c r="C140" s="46" t="s">
        <v>134</v>
      </c>
      <c r="D140" s="11"/>
      <c r="E140" s="47">
        <v>150000</v>
      </c>
      <c r="F140" s="38">
        <v>1</v>
      </c>
      <c r="G140" s="50">
        <v>150000</v>
      </c>
      <c r="H140" s="50"/>
      <c r="I140" s="50">
        <v>150000</v>
      </c>
      <c r="J140" s="58" t="s">
        <v>159</v>
      </c>
      <c r="K140" s="10">
        <v>0.3</v>
      </c>
      <c r="L140" s="3">
        <f t="shared" si="7"/>
        <v>45000</v>
      </c>
      <c r="M140" s="3">
        <f t="shared" si="8"/>
        <v>105000</v>
      </c>
      <c r="N140" s="3">
        <f t="shared" si="6"/>
        <v>105000</v>
      </c>
      <c r="O140" s="11">
        <v>10</v>
      </c>
      <c r="P140" s="11">
        <v>10</v>
      </c>
    </row>
    <row r="141" spans="1:17" ht="28.5" customHeight="1" thickBot="1">
      <c r="A141" s="39">
        <v>134</v>
      </c>
      <c r="B141" s="62" t="s">
        <v>25</v>
      </c>
      <c r="C141" s="46" t="s">
        <v>151</v>
      </c>
      <c r="D141" s="24"/>
      <c r="E141" s="47">
        <v>46000</v>
      </c>
      <c r="F141" s="38">
        <v>1</v>
      </c>
      <c r="G141" s="50">
        <v>46000</v>
      </c>
      <c r="H141" s="50">
        <v>1</v>
      </c>
      <c r="I141" s="50">
        <v>46000</v>
      </c>
      <c r="J141" s="68" t="s">
        <v>159</v>
      </c>
      <c r="K141" s="10">
        <v>0.35</v>
      </c>
      <c r="L141" s="3">
        <f t="shared" si="7"/>
        <v>16099.999999999998</v>
      </c>
      <c r="M141" s="3">
        <f t="shared" si="8"/>
        <v>29900</v>
      </c>
      <c r="N141" s="3">
        <f t="shared" si="6"/>
        <v>29900</v>
      </c>
      <c r="O141" s="24">
        <v>8</v>
      </c>
      <c r="P141" s="24">
        <v>5</v>
      </c>
    </row>
    <row r="142" spans="1:17" s="79" customFormat="1" ht="28.5" customHeight="1" thickBot="1">
      <c r="A142" s="70">
        <v>135</v>
      </c>
      <c r="B142" s="71" t="s">
        <v>129</v>
      </c>
      <c r="C142" s="72" t="s">
        <v>151</v>
      </c>
      <c r="D142" s="73"/>
      <c r="E142" s="74">
        <v>54000</v>
      </c>
      <c r="F142" s="75">
        <v>1</v>
      </c>
      <c r="G142" s="76">
        <v>54000</v>
      </c>
      <c r="H142" s="76">
        <v>1</v>
      </c>
      <c r="I142" s="102">
        <v>54000</v>
      </c>
      <c r="J142" s="103" t="s">
        <v>159</v>
      </c>
      <c r="K142" s="104">
        <v>0.35</v>
      </c>
      <c r="L142" s="105">
        <f t="shared" si="7"/>
        <v>18900</v>
      </c>
      <c r="M142" s="105">
        <f t="shared" si="8"/>
        <v>35100</v>
      </c>
      <c r="N142" s="3">
        <f t="shared" si="6"/>
        <v>35100</v>
      </c>
      <c r="O142" s="73">
        <v>10</v>
      </c>
      <c r="P142" s="73">
        <v>10</v>
      </c>
      <c r="Q142" s="78"/>
    </row>
    <row r="143" spans="1:17" ht="28.5" customHeight="1" thickBot="1">
      <c r="A143" s="40"/>
      <c r="B143" s="63"/>
      <c r="C143" s="40"/>
      <c r="E143" s="41"/>
      <c r="F143" s="53" t="s">
        <v>155</v>
      </c>
      <c r="G143" s="54">
        <v>5371218</v>
      </c>
      <c r="H143" s="101" t="s">
        <v>156</v>
      </c>
      <c r="I143" s="106">
        <v>5371218</v>
      </c>
      <c r="J143" s="58"/>
      <c r="K143" s="11"/>
      <c r="L143" s="99" t="s">
        <v>169</v>
      </c>
      <c r="M143" s="99"/>
      <c r="N143" s="100">
        <f>SUM(N8:N142)</f>
        <v>3631326.51</v>
      </c>
    </row>
    <row r="144" spans="1:17" ht="28.5" customHeight="1">
      <c r="A144" s="40"/>
      <c r="B144" s="63"/>
      <c r="C144" s="40"/>
      <c r="E144" s="40"/>
      <c r="F144" s="40"/>
      <c r="G144" s="40"/>
      <c r="H144" s="40"/>
      <c r="I144" s="40"/>
    </row>
    <row r="145" spans="1:9" ht="28.5" customHeight="1">
      <c r="A145" s="40"/>
      <c r="B145" s="63"/>
      <c r="C145" s="40"/>
      <c r="E145" s="40"/>
      <c r="F145" s="40"/>
      <c r="G145" s="40"/>
      <c r="H145" s="40"/>
      <c r="I145" s="40"/>
    </row>
    <row r="146" spans="1:9" ht="28.5" customHeight="1">
      <c r="A146" s="40"/>
      <c r="B146" s="63"/>
      <c r="C146" s="40"/>
      <c r="E146" s="40"/>
      <c r="F146" s="40"/>
      <c r="G146" s="40"/>
      <c r="H146" s="40"/>
      <c r="I146" s="40"/>
    </row>
    <row r="147" spans="1:9" ht="28.5" customHeight="1">
      <c r="A147" s="40"/>
      <c r="B147" s="63"/>
      <c r="C147" s="40"/>
      <c r="E147" s="40"/>
      <c r="F147" s="40"/>
      <c r="G147" s="40"/>
      <c r="H147" s="40"/>
      <c r="I147" s="40"/>
    </row>
    <row r="148" spans="1:9" ht="28.5" customHeight="1">
      <c r="A148" s="40"/>
      <c r="B148" s="63"/>
      <c r="C148" s="40"/>
      <c r="E148" s="40"/>
      <c r="F148" s="40"/>
      <c r="G148" s="40"/>
      <c r="H148" s="40"/>
      <c r="I148" s="40"/>
    </row>
    <row r="149" spans="1:9" ht="28.5" customHeight="1">
      <c r="A149" s="40"/>
      <c r="B149" s="63"/>
      <c r="C149" s="40"/>
      <c r="E149" s="40"/>
      <c r="F149" s="40"/>
      <c r="G149" s="40"/>
      <c r="H149" s="40"/>
      <c r="I149" s="40"/>
    </row>
    <row r="150" spans="1:9" ht="28.5" customHeight="1">
      <c r="A150" s="40"/>
      <c r="B150" s="63"/>
      <c r="C150" s="40"/>
      <c r="E150" s="40"/>
      <c r="F150" s="40"/>
      <c r="G150" s="40"/>
      <c r="H150" s="40"/>
      <c r="I150" s="40"/>
    </row>
    <row r="151" spans="1:9" ht="28.5" customHeight="1">
      <c r="A151" s="40"/>
      <c r="B151" s="63"/>
      <c r="C151" s="40"/>
      <c r="E151" s="40"/>
      <c r="F151" s="40"/>
      <c r="G151" s="40"/>
      <c r="H151" s="40"/>
      <c r="I151" s="40"/>
    </row>
    <row r="152" spans="1:9" ht="28.5" customHeight="1">
      <c r="A152" s="40"/>
      <c r="B152" s="63"/>
      <c r="C152" s="40"/>
      <c r="E152" s="40"/>
      <c r="F152" s="40"/>
      <c r="G152" s="40"/>
      <c r="H152" s="40"/>
      <c r="I152" s="40"/>
    </row>
    <row r="153" spans="1:9" ht="28.5" customHeight="1">
      <c r="A153" s="40"/>
      <c r="B153" s="63"/>
      <c r="C153" s="40"/>
      <c r="E153" s="40"/>
      <c r="F153" s="40"/>
      <c r="G153" s="40"/>
      <c r="H153" s="40"/>
      <c r="I153" s="40"/>
    </row>
    <row r="154" spans="1:9" ht="28.5" customHeight="1">
      <c r="A154" s="40"/>
      <c r="B154" s="63"/>
      <c r="C154" s="40"/>
      <c r="E154" s="40"/>
      <c r="F154" s="40"/>
      <c r="G154" s="40"/>
      <c r="H154" s="40"/>
      <c r="I154" s="40"/>
    </row>
    <row r="155" spans="1:9" ht="28.5" customHeight="1">
      <c r="A155" s="40"/>
      <c r="B155" s="63"/>
      <c r="C155" s="40"/>
      <c r="E155" s="40"/>
      <c r="F155" s="40"/>
      <c r="G155" s="40"/>
      <c r="H155" s="40"/>
      <c r="I155" s="40"/>
    </row>
    <row r="156" spans="1:9" ht="28.5" customHeight="1">
      <c r="A156" s="40"/>
      <c r="B156" s="63"/>
      <c r="C156" s="40"/>
      <c r="E156" s="40"/>
      <c r="F156" s="40"/>
      <c r="G156" s="40"/>
      <c r="H156" s="40"/>
      <c r="I156" s="40"/>
    </row>
    <row r="157" spans="1:9" ht="28.5" customHeight="1">
      <c r="A157" s="40"/>
      <c r="B157" s="63"/>
      <c r="C157" s="40"/>
      <c r="E157" s="40"/>
      <c r="F157" s="40"/>
      <c r="G157" s="40"/>
      <c r="H157" s="40"/>
      <c r="I157" s="40"/>
    </row>
    <row r="158" spans="1:9" ht="28.5" customHeight="1">
      <c r="A158" s="40"/>
      <c r="B158" s="63"/>
      <c r="C158" s="40"/>
      <c r="E158" s="40"/>
      <c r="F158" s="40"/>
      <c r="G158" s="40"/>
      <c r="H158" s="40"/>
      <c r="I158" s="40"/>
    </row>
    <row r="159" spans="1:9" ht="28.5" customHeight="1">
      <c r="A159" s="40"/>
      <c r="B159" s="63"/>
      <c r="C159" s="40"/>
      <c r="E159" s="40"/>
      <c r="F159" s="40"/>
      <c r="G159" s="40"/>
      <c r="H159" s="40"/>
      <c r="I159" s="40"/>
    </row>
    <row r="160" spans="1:9" ht="28.5" customHeight="1">
      <c r="A160" s="40"/>
      <c r="B160" s="63"/>
      <c r="C160" s="40"/>
      <c r="E160" s="40"/>
      <c r="F160" s="40"/>
      <c r="G160" s="40"/>
      <c r="H160" s="40"/>
      <c r="I160" s="40"/>
    </row>
    <row r="161" spans="1:9" ht="28.5" customHeight="1">
      <c r="A161" s="40"/>
      <c r="B161" s="63"/>
      <c r="C161" s="40"/>
      <c r="E161" s="40"/>
      <c r="F161" s="40"/>
      <c r="G161" s="40"/>
      <c r="H161" s="40"/>
      <c r="I161" s="40"/>
    </row>
    <row r="162" spans="1:9" ht="28.5" customHeight="1">
      <c r="A162" s="40"/>
      <c r="B162" s="63"/>
      <c r="C162" s="40"/>
      <c r="E162" s="40"/>
      <c r="F162" s="40"/>
      <c r="G162" s="40"/>
      <c r="H162" s="40"/>
      <c r="I162" s="40"/>
    </row>
    <row r="163" spans="1:9" ht="28.5" customHeight="1">
      <c r="A163" s="40"/>
      <c r="B163" s="63"/>
      <c r="C163" s="40"/>
      <c r="E163" s="40"/>
      <c r="F163" s="40"/>
      <c r="G163" s="40"/>
      <c r="H163" s="40"/>
      <c r="I163" s="40"/>
    </row>
    <row r="164" spans="1:9" ht="28.5" customHeight="1">
      <c r="A164" s="40"/>
      <c r="B164" s="63"/>
      <c r="C164" s="40"/>
      <c r="E164" s="40"/>
      <c r="F164" s="40"/>
      <c r="G164" s="40"/>
      <c r="H164" s="40"/>
      <c r="I164" s="40"/>
    </row>
    <row r="165" spans="1:9" ht="28.5" customHeight="1">
      <c r="A165" s="40"/>
      <c r="B165" s="63"/>
      <c r="C165" s="40"/>
      <c r="E165" s="40"/>
      <c r="F165" s="40"/>
      <c r="G165" s="40"/>
      <c r="H165" s="40"/>
      <c r="I165" s="40"/>
    </row>
    <row r="166" spans="1:9" ht="28.5" customHeight="1">
      <c r="A166" s="40"/>
      <c r="B166" s="63"/>
      <c r="C166" s="40"/>
      <c r="E166" s="40"/>
      <c r="F166" s="40"/>
      <c r="G166" s="40"/>
      <c r="H166" s="40"/>
      <c r="I166" s="40"/>
    </row>
    <row r="167" spans="1:9" ht="28.5" customHeight="1">
      <c r="A167" s="40"/>
      <c r="B167" s="63"/>
      <c r="C167" s="40"/>
      <c r="E167" s="40"/>
      <c r="F167" s="40"/>
      <c r="G167" s="40"/>
      <c r="H167" s="40"/>
      <c r="I167" s="40"/>
    </row>
    <row r="168" spans="1:9" ht="28.5" customHeight="1">
      <c r="A168" s="40"/>
      <c r="B168" s="63"/>
      <c r="C168" s="40"/>
      <c r="E168" s="40"/>
      <c r="F168" s="40"/>
      <c r="G168" s="40"/>
      <c r="H168" s="40"/>
      <c r="I168" s="40"/>
    </row>
    <row r="169" spans="1:9" ht="28.5" customHeight="1">
      <c r="A169" s="40"/>
      <c r="B169" s="63"/>
      <c r="C169" s="40"/>
      <c r="E169" s="40"/>
      <c r="F169" s="40"/>
      <c r="G169" s="40"/>
      <c r="H169" s="40"/>
      <c r="I169" s="40"/>
    </row>
    <row r="170" spans="1:9" ht="28.5" customHeight="1">
      <c r="A170" s="40"/>
      <c r="B170" s="63"/>
      <c r="C170" s="40"/>
      <c r="E170" s="40"/>
      <c r="F170" s="40"/>
      <c r="G170" s="40"/>
      <c r="H170" s="40"/>
      <c r="I170" s="40"/>
    </row>
    <row r="171" spans="1:9" ht="28.5" customHeight="1">
      <c r="A171" s="40"/>
      <c r="B171" s="63"/>
      <c r="C171" s="40"/>
      <c r="E171" s="40"/>
      <c r="F171" s="40"/>
      <c r="G171" s="40"/>
      <c r="H171" s="40"/>
      <c r="I171" s="40"/>
    </row>
    <row r="172" spans="1:9" ht="28.5" customHeight="1">
      <c r="A172" s="40"/>
      <c r="B172" s="63"/>
      <c r="C172" s="40"/>
      <c r="E172" s="40"/>
      <c r="F172" s="40"/>
      <c r="G172" s="40"/>
      <c r="H172" s="40"/>
      <c r="I172" s="40"/>
    </row>
    <row r="173" spans="1:9" ht="28.5" customHeight="1">
      <c r="A173" s="40"/>
      <c r="B173" s="63"/>
      <c r="C173" s="40"/>
      <c r="E173" s="40"/>
      <c r="F173" s="40"/>
      <c r="G173" s="40"/>
      <c r="H173" s="40"/>
      <c r="I173" s="40"/>
    </row>
    <row r="174" spans="1:9" ht="28.5" customHeight="1">
      <c r="A174" s="40"/>
      <c r="B174" s="63"/>
      <c r="C174" s="40"/>
      <c r="E174" s="40"/>
      <c r="F174" s="40"/>
      <c r="G174" s="40"/>
      <c r="H174" s="40"/>
      <c r="I174" s="40"/>
    </row>
    <row r="175" spans="1:9" ht="28.5" customHeight="1">
      <c r="A175" s="40"/>
      <c r="B175" s="63"/>
      <c r="C175" s="40"/>
      <c r="E175" s="40"/>
      <c r="F175" s="40"/>
      <c r="G175" s="40"/>
      <c r="H175" s="40"/>
      <c r="I175" s="40"/>
    </row>
    <row r="176" spans="1:9" ht="28.5" customHeight="1">
      <c r="A176" s="40"/>
      <c r="B176" s="63"/>
      <c r="C176" s="40"/>
      <c r="E176" s="40"/>
      <c r="F176" s="40"/>
      <c r="G176" s="40"/>
      <c r="H176" s="40"/>
      <c r="I176" s="40"/>
    </row>
    <row r="177" spans="1:9" ht="28.5" customHeight="1">
      <c r="A177" s="40"/>
      <c r="B177" s="63"/>
      <c r="C177" s="40"/>
      <c r="E177" s="40"/>
      <c r="F177" s="40"/>
      <c r="G177" s="40"/>
      <c r="H177" s="40"/>
      <c r="I177" s="40"/>
    </row>
    <row r="178" spans="1:9" ht="28.5" customHeight="1">
      <c r="A178" s="40"/>
      <c r="B178" s="63"/>
      <c r="C178" s="40"/>
      <c r="E178" s="40"/>
      <c r="F178" s="40"/>
      <c r="G178" s="40"/>
      <c r="H178" s="40"/>
      <c r="I178" s="40"/>
    </row>
    <row r="179" spans="1:9" ht="28.5" customHeight="1">
      <c r="A179" s="40"/>
      <c r="B179" s="63"/>
      <c r="C179" s="40"/>
      <c r="E179" s="40"/>
      <c r="F179" s="40"/>
      <c r="G179" s="40"/>
      <c r="H179" s="40"/>
      <c r="I179" s="40"/>
    </row>
    <row r="180" spans="1:9" ht="28.5" customHeight="1">
      <c r="A180" s="40"/>
      <c r="B180" s="63"/>
      <c r="C180" s="40"/>
      <c r="E180" s="40"/>
      <c r="F180" s="40"/>
      <c r="G180" s="40"/>
      <c r="H180" s="40"/>
      <c r="I180" s="40"/>
    </row>
    <row r="181" spans="1:9" ht="28.5" customHeight="1">
      <c r="A181" s="40"/>
      <c r="B181" s="63"/>
      <c r="C181" s="40"/>
      <c r="E181" s="40"/>
      <c r="F181" s="40"/>
      <c r="G181" s="40"/>
      <c r="H181" s="40"/>
      <c r="I181" s="40"/>
    </row>
    <row r="182" spans="1:9" ht="28.5" customHeight="1">
      <c r="A182" s="40"/>
      <c r="B182" s="63"/>
      <c r="C182" s="40"/>
      <c r="E182" s="40"/>
      <c r="F182" s="40"/>
      <c r="G182" s="40"/>
      <c r="H182" s="40"/>
      <c r="I182" s="40"/>
    </row>
    <row r="183" spans="1:9" ht="28.5" customHeight="1">
      <c r="A183" s="40"/>
      <c r="B183" s="63"/>
      <c r="C183" s="40"/>
      <c r="E183" s="40"/>
      <c r="F183" s="40"/>
      <c r="G183" s="40"/>
      <c r="H183" s="40"/>
      <c r="I183" s="40"/>
    </row>
    <row r="184" spans="1:9" ht="28.5" customHeight="1">
      <c r="A184" s="40"/>
      <c r="B184" s="63"/>
      <c r="C184" s="40"/>
      <c r="E184" s="40"/>
      <c r="F184" s="40"/>
      <c r="G184" s="40"/>
      <c r="H184" s="40"/>
      <c r="I184" s="40"/>
    </row>
    <row r="185" spans="1:9" ht="28.5" customHeight="1">
      <c r="A185" s="40"/>
      <c r="B185" s="63"/>
      <c r="C185" s="40"/>
      <c r="E185" s="40"/>
      <c r="F185" s="40"/>
      <c r="G185" s="40"/>
      <c r="H185" s="40"/>
      <c r="I185" s="40"/>
    </row>
    <row r="186" spans="1:9" ht="28.5" customHeight="1">
      <c r="A186" s="40"/>
      <c r="B186" s="63"/>
      <c r="C186" s="40"/>
      <c r="E186" s="40"/>
      <c r="F186" s="40"/>
      <c r="G186" s="40"/>
      <c r="H186" s="40"/>
      <c r="I186" s="40"/>
    </row>
    <row r="187" spans="1:9" ht="28.5" customHeight="1">
      <c r="A187" s="40"/>
      <c r="B187" s="63"/>
      <c r="C187" s="40"/>
      <c r="E187" s="40"/>
      <c r="F187" s="40"/>
      <c r="G187" s="40"/>
      <c r="H187" s="40"/>
      <c r="I187" s="40"/>
    </row>
    <row r="188" spans="1:9" ht="28.5" customHeight="1">
      <c r="A188" s="89"/>
      <c r="B188" s="89"/>
      <c r="C188" s="89"/>
      <c r="D188" s="89"/>
      <c r="E188" s="89"/>
      <c r="F188" s="89"/>
      <c r="G188" s="89"/>
      <c r="H188" s="89"/>
      <c r="I188" s="42"/>
    </row>
    <row r="189" spans="1:9" ht="28.5" customHeight="1">
      <c r="A189" s="40"/>
      <c r="B189" s="63"/>
      <c r="C189" s="40"/>
      <c r="D189" s="40"/>
      <c r="E189" s="41"/>
      <c r="F189" s="40"/>
      <c r="G189" s="41"/>
      <c r="H189" s="40"/>
      <c r="I189" s="40"/>
    </row>
    <row r="190" spans="1:9" ht="28.5" customHeight="1">
      <c r="A190" s="40"/>
      <c r="B190" s="63"/>
      <c r="C190" s="40"/>
      <c r="D190" s="40"/>
      <c r="E190" s="41"/>
      <c r="F190" s="40"/>
      <c r="G190" s="41"/>
      <c r="H190" s="40"/>
      <c r="I190" s="40"/>
    </row>
    <row r="191" spans="1:9" ht="28.5" customHeight="1">
      <c r="A191" s="40"/>
      <c r="B191" s="63"/>
      <c r="C191" s="40"/>
      <c r="D191" s="40"/>
      <c r="E191" s="41"/>
      <c r="F191" s="40"/>
      <c r="G191" s="41"/>
      <c r="H191" s="40"/>
      <c r="I191" s="40"/>
    </row>
    <row r="192" spans="1:9" ht="28.5" customHeight="1">
      <c r="A192" s="40"/>
      <c r="B192" s="63"/>
      <c r="C192" s="40"/>
      <c r="D192" s="40"/>
      <c r="E192" s="41"/>
      <c r="F192" s="40"/>
      <c r="G192" s="41"/>
      <c r="H192" s="40"/>
      <c r="I192" s="40"/>
    </row>
    <row r="193" spans="1:9" ht="28.5" customHeight="1">
      <c r="A193" s="40"/>
      <c r="B193" s="63"/>
      <c r="C193" s="40"/>
      <c r="D193" s="40"/>
      <c r="E193" s="41"/>
      <c r="F193" s="40"/>
      <c r="G193" s="41"/>
      <c r="H193" s="40"/>
      <c r="I193" s="40"/>
    </row>
    <row r="194" spans="1:9" ht="28.5" customHeight="1">
      <c r="A194" s="40"/>
      <c r="B194" s="63"/>
      <c r="C194" s="40"/>
      <c r="D194" s="40"/>
      <c r="E194" s="40"/>
      <c r="F194" s="40"/>
      <c r="G194" s="40"/>
      <c r="H194" s="40"/>
      <c r="I194" s="40"/>
    </row>
    <row r="195" spans="1:9" ht="28.5" customHeight="1">
      <c r="A195" s="40"/>
      <c r="B195" s="63"/>
      <c r="C195" s="40"/>
      <c r="D195" s="40"/>
      <c r="E195" s="40"/>
      <c r="F195" s="40"/>
      <c r="G195" s="40"/>
      <c r="H195" s="40"/>
      <c r="I195" s="40"/>
    </row>
    <row r="196" spans="1:9" ht="28.5" customHeight="1">
      <c r="A196" s="40"/>
      <c r="B196" s="63"/>
      <c r="C196" s="40"/>
      <c r="D196" s="40"/>
      <c r="E196" s="40"/>
      <c r="F196" s="40"/>
      <c r="G196" s="40"/>
      <c r="H196" s="40"/>
      <c r="I196" s="40"/>
    </row>
    <row r="197" spans="1:9" ht="28.5" customHeight="1">
      <c r="A197" s="40"/>
      <c r="B197" s="63"/>
      <c r="C197" s="40"/>
      <c r="D197" s="40"/>
      <c r="E197" s="40"/>
      <c r="F197" s="40"/>
      <c r="G197" s="40"/>
      <c r="H197" s="40"/>
      <c r="I197" s="40"/>
    </row>
    <row r="198" spans="1:9" ht="28.5" customHeight="1">
      <c r="A198" s="40"/>
      <c r="B198" s="63"/>
      <c r="C198" s="40"/>
      <c r="D198" s="40"/>
      <c r="E198" s="40"/>
      <c r="F198" s="40"/>
      <c r="G198" s="40"/>
      <c r="H198" s="40"/>
      <c r="I198" s="40"/>
    </row>
    <row r="199" spans="1:9" ht="28.5" customHeight="1">
      <c r="A199" s="40"/>
      <c r="B199" s="63"/>
      <c r="C199" s="40"/>
      <c r="D199" s="40"/>
      <c r="E199" s="41"/>
      <c r="F199" s="40"/>
      <c r="G199" s="41"/>
      <c r="H199" s="40"/>
      <c r="I199" s="40"/>
    </row>
    <row r="200" spans="1:9" ht="28.5" customHeight="1">
      <c r="A200" s="40"/>
      <c r="B200" s="63"/>
      <c r="C200" s="40"/>
      <c r="D200" s="40"/>
      <c r="E200" s="41"/>
      <c r="F200" s="40"/>
      <c r="G200" s="40"/>
      <c r="H200" s="40"/>
      <c r="I200" s="40"/>
    </row>
    <row r="201" spans="1:9" ht="28.5" customHeight="1">
      <c r="A201" s="40"/>
      <c r="B201" s="63"/>
      <c r="C201" s="40"/>
      <c r="D201" s="40"/>
      <c r="E201" s="40"/>
      <c r="F201" s="40"/>
      <c r="G201" s="40"/>
      <c r="H201" s="40"/>
      <c r="I201" s="40"/>
    </row>
    <row r="202" spans="1:9" ht="28.5" customHeight="1">
      <c r="A202" s="40"/>
      <c r="B202" s="63"/>
      <c r="C202" s="40"/>
      <c r="D202" s="40"/>
      <c r="E202" s="41"/>
      <c r="F202" s="40"/>
      <c r="G202" s="41"/>
      <c r="H202" s="40"/>
      <c r="I202" s="40"/>
    </row>
    <row r="203" spans="1:9" ht="28.5" customHeight="1">
      <c r="A203" s="40"/>
      <c r="B203" s="63"/>
      <c r="C203" s="40"/>
      <c r="D203" s="40"/>
      <c r="E203" s="41"/>
      <c r="F203" s="40"/>
      <c r="G203" s="41"/>
      <c r="H203" s="40"/>
      <c r="I203" s="40"/>
    </row>
    <row r="204" spans="1:9" ht="28.5" customHeight="1">
      <c r="A204" s="40"/>
      <c r="B204" s="63"/>
      <c r="C204" s="40"/>
      <c r="D204" s="40"/>
      <c r="E204" s="41"/>
      <c r="F204" s="40"/>
      <c r="G204" s="41"/>
      <c r="H204" s="40"/>
      <c r="I204" s="40"/>
    </row>
    <row r="205" spans="1:9" ht="28.5" customHeight="1">
      <c r="A205" s="40"/>
      <c r="B205" s="63"/>
      <c r="C205" s="40"/>
      <c r="D205" s="40"/>
      <c r="E205" s="40"/>
      <c r="F205" s="40"/>
      <c r="G205" s="40"/>
      <c r="H205" s="40"/>
      <c r="I205" s="40"/>
    </row>
    <row r="206" spans="1:9" ht="28.5" customHeight="1">
      <c r="A206" s="40"/>
      <c r="B206" s="63"/>
      <c r="C206" s="40"/>
      <c r="D206" s="40"/>
      <c r="E206" s="40"/>
      <c r="F206" s="40"/>
      <c r="G206" s="40"/>
      <c r="H206" s="40"/>
      <c r="I206" s="40"/>
    </row>
    <row r="207" spans="1:9" ht="28.5" customHeight="1">
      <c r="A207" s="40"/>
      <c r="B207" s="63"/>
      <c r="C207" s="40"/>
      <c r="D207" s="40"/>
      <c r="E207" s="40"/>
      <c r="F207" s="40"/>
      <c r="G207" s="40"/>
      <c r="H207" s="40"/>
      <c r="I207" s="40"/>
    </row>
    <row r="208" spans="1:9" ht="28.5" customHeight="1">
      <c r="A208" s="40"/>
      <c r="B208" s="63"/>
      <c r="C208" s="40"/>
      <c r="D208" s="40"/>
      <c r="E208" s="40"/>
      <c r="F208" s="40"/>
      <c r="G208" s="40"/>
      <c r="H208" s="40"/>
      <c r="I208" s="40"/>
    </row>
    <row r="209" spans="1:9" ht="28.5" customHeight="1">
      <c r="A209" s="40"/>
      <c r="B209" s="63"/>
      <c r="C209" s="40"/>
      <c r="D209" s="40"/>
      <c r="E209" s="40"/>
      <c r="F209" s="40"/>
      <c r="G209" s="40"/>
      <c r="H209" s="40"/>
      <c r="I209" s="40"/>
    </row>
    <row r="210" spans="1:9" ht="28.5" customHeight="1">
      <c r="A210" s="40"/>
      <c r="B210" s="63"/>
      <c r="C210" s="40"/>
      <c r="D210" s="40"/>
      <c r="E210" s="40"/>
      <c r="F210" s="40"/>
      <c r="G210" s="40"/>
      <c r="H210" s="40"/>
      <c r="I210" s="40"/>
    </row>
    <row r="211" spans="1:9" ht="28.5" customHeight="1">
      <c r="A211" s="40"/>
      <c r="B211" s="63"/>
      <c r="C211" s="40"/>
      <c r="D211" s="40"/>
      <c r="E211" s="40"/>
      <c r="F211" s="40"/>
      <c r="G211" s="40"/>
      <c r="H211" s="40"/>
      <c r="I211" s="40"/>
    </row>
    <row r="212" spans="1:9" ht="28.5" customHeight="1">
      <c r="A212" s="40"/>
      <c r="B212" s="63"/>
      <c r="C212" s="40"/>
      <c r="D212" s="40"/>
      <c r="E212" s="40"/>
      <c r="F212" s="40"/>
      <c r="G212" s="40"/>
      <c r="H212" s="40"/>
      <c r="I212" s="40"/>
    </row>
    <row r="213" spans="1:9" ht="28.5" customHeight="1">
      <c r="A213" s="40"/>
      <c r="B213" s="63"/>
      <c r="C213" s="40"/>
      <c r="D213" s="40"/>
      <c r="E213" s="40"/>
      <c r="F213" s="40"/>
      <c r="G213" s="40"/>
      <c r="H213" s="40"/>
      <c r="I213" s="40"/>
    </row>
    <row r="214" spans="1:9" ht="28.5" customHeight="1">
      <c r="A214" s="40"/>
      <c r="B214" s="63"/>
      <c r="C214" s="40"/>
      <c r="D214" s="40"/>
      <c r="E214" s="40"/>
      <c r="F214" s="40"/>
      <c r="G214" s="40"/>
      <c r="H214" s="40"/>
      <c r="I214" s="40"/>
    </row>
    <row r="215" spans="1:9" ht="28.5" customHeight="1">
      <c r="A215" s="40"/>
      <c r="B215" s="63"/>
      <c r="C215" s="40"/>
      <c r="D215" s="40"/>
      <c r="E215" s="40"/>
      <c r="F215" s="40"/>
      <c r="G215" s="40"/>
      <c r="H215" s="40"/>
      <c r="I215" s="40"/>
    </row>
    <row r="216" spans="1:9" ht="28.5" customHeight="1">
      <c r="A216" s="40"/>
      <c r="B216" s="63"/>
      <c r="C216" s="40"/>
      <c r="D216" s="40"/>
      <c r="E216" s="40"/>
      <c r="F216" s="40"/>
      <c r="G216" s="40"/>
      <c r="H216" s="40"/>
      <c r="I216" s="40"/>
    </row>
    <row r="217" spans="1:9" ht="28.5" customHeight="1">
      <c r="A217" s="40"/>
      <c r="B217" s="63"/>
      <c r="C217" s="40"/>
      <c r="D217" s="40"/>
      <c r="E217" s="41"/>
      <c r="F217" s="40"/>
      <c r="G217" s="41"/>
      <c r="H217" s="40"/>
      <c r="I217" s="40"/>
    </row>
    <row r="218" spans="1:9" ht="28.5" customHeight="1">
      <c r="A218" s="40"/>
      <c r="B218" s="63"/>
      <c r="C218" s="40"/>
      <c r="D218" s="40"/>
      <c r="E218" s="41"/>
      <c r="F218" s="40"/>
      <c r="G218" s="41"/>
      <c r="H218" s="40"/>
      <c r="I218" s="40"/>
    </row>
    <row r="219" spans="1:9" ht="28.5" customHeight="1">
      <c r="A219" s="40"/>
      <c r="B219" s="63"/>
      <c r="C219" s="40"/>
      <c r="D219" s="40"/>
      <c r="E219" s="40"/>
      <c r="F219" s="40"/>
      <c r="G219" s="40"/>
      <c r="H219" s="40"/>
      <c r="I219" s="40"/>
    </row>
    <row r="220" spans="1:9" ht="28.5" customHeight="1">
      <c r="A220" s="40"/>
      <c r="B220" s="63"/>
      <c r="C220" s="40"/>
      <c r="D220" s="40"/>
      <c r="E220" s="41"/>
      <c r="F220" s="40"/>
      <c r="G220" s="41"/>
      <c r="H220" s="40"/>
      <c r="I220" s="40"/>
    </row>
    <row r="221" spans="1:9" ht="28.5" customHeight="1">
      <c r="A221" s="40"/>
      <c r="B221" s="63"/>
      <c r="C221" s="40"/>
      <c r="D221" s="40"/>
      <c r="E221" s="41"/>
      <c r="F221" s="40"/>
      <c r="G221" s="41"/>
      <c r="H221" s="40"/>
      <c r="I221" s="40"/>
    </row>
    <row r="222" spans="1:9" ht="28.5" customHeight="1">
      <c r="A222" s="40"/>
      <c r="B222" s="90"/>
      <c r="C222" s="90"/>
      <c r="D222" s="90"/>
      <c r="E222" s="90"/>
      <c r="F222" s="90"/>
      <c r="G222" s="90"/>
      <c r="H222" s="90"/>
      <c r="I222" s="43"/>
    </row>
    <row r="223" spans="1:9" ht="28.5" customHeight="1">
      <c r="A223" s="40"/>
      <c r="B223" s="90"/>
      <c r="C223" s="90"/>
      <c r="D223" s="90"/>
      <c r="E223" s="90"/>
      <c r="F223" s="90"/>
      <c r="G223" s="90"/>
      <c r="H223" s="90"/>
      <c r="I223" s="44"/>
    </row>
    <row r="224" spans="1:9" ht="28.5" customHeight="1">
      <c r="B224" s="64"/>
      <c r="C224" s="25"/>
      <c r="D224" s="26"/>
      <c r="E224" s="25"/>
      <c r="F224" s="25"/>
      <c r="G224" s="25"/>
      <c r="H224" s="25"/>
      <c r="I224" s="25"/>
    </row>
    <row r="225" spans="2:9" ht="28.5" customHeight="1">
      <c r="B225" s="64"/>
      <c r="C225" s="25"/>
      <c r="D225" s="26"/>
      <c r="E225" s="25"/>
      <c r="F225" s="25"/>
      <c r="G225" s="25"/>
      <c r="H225" s="25"/>
      <c r="I225" s="25"/>
    </row>
    <row r="226" spans="2:9" ht="28.5" customHeight="1">
      <c r="B226" s="64"/>
      <c r="C226" s="25"/>
      <c r="D226" s="26"/>
      <c r="E226" s="25"/>
      <c r="F226" s="25"/>
      <c r="G226" s="25"/>
      <c r="H226" s="25"/>
      <c r="I226" s="25"/>
    </row>
    <row r="227" spans="2:9" ht="28.5" customHeight="1">
      <c r="B227" s="64"/>
      <c r="C227" s="25"/>
      <c r="D227" s="26"/>
      <c r="E227" s="25"/>
      <c r="F227" s="25"/>
      <c r="G227" s="25"/>
      <c r="H227" s="25"/>
      <c r="I227" s="25"/>
    </row>
    <row r="228" spans="2:9" ht="28.5" customHeight="1">
      <c r="B228" s="64"/>
      <c r="C228" s="25"/>
      <c r="D228" s="26"/>
      <c r="E228" s="25"/>
      <c r="F228" s="25"/>
      <c r="G228" s="25"/>
      <c r="H228" s="25"/>
      <c r="I228" s="25"/>
    </row>
    <row r="229" spans="2:9" ht="28.5" customHeight="1">
      <c r="B229" s="64"/>
      <c r="C229" s="25"/>
      <c r="D229" s="26"/>
      <c r="E229" s="25"/>
      <c r="F229" s="25"/>
      <c r="G229" s="25"/>
      <c r="H229" s="25"/>
      <c r="I229" s="25"/>
    </row>
    <row r="230" spans="2:9" ht="28.5" customHeight="1">
      <c r="B230" s="64"/>
      <c r="C230" s="25"/>
      <c r="D230" s="26"/>
      <c r="E230" s="25"/>
      <c r="F230" s="25"/>
      <c r="G230" s="25"/>
      <c r="H230" s="25"/>
      <c r="I230" s="25"/>
    </row>
    <row r="231" spans="2:9" ht="28.5" customHeight="1">
      <c r="B231" s="64"/>
      <c r="C231" s="25"/>
      <c r="D231" s="26"/>
      <c r="E231" s="25"/>
      <c r="F231" s="25"/>
      <c r="G231" s="25"/>
      <c r="H231" s="25"/>
      <c r="I231" s="25"/>
    </row>
    <row r="232" spans="2:9" ht="28.5" customHeight="1">
      <c r="B232" s="64"/>
      <c r="C232" s="25"/>
      <c r="D232" s="26"/>
      <c r="E232" s="25"/>
      <c r="F232" s="25"/>
      <c r="G232" s="25"/>
      <c r="H232" s="25"/>
      <c r="I232" s="25"/>
    </row>
    <row r="233" spans="2:9" ht="28.5" customHeight="1">
      <c r="B233" s="64"/>
      <c r="C233" s="25"/>
      <c r="D233" s="26"/>
      <c r="E233" s="25"/>
      <c r="F233" s="25"/>
      <c r="G233" s="25"/>
      <c r="H233" s="25"/>
      <c r="I233" s="25"/>
    </row>
    <row r="234" spans="2:9" ht="28.5" customHeight="1">
      <c r="B234" s="64"/>
      <c r="C234" s="25"/>
      <c r="D234" s="26"/>
      <c r="E234" s="25"/>
      <c r="F234" s="25"/>
      <c r="G234" s="25"/>
      <c r="H234" s="25"/>
      <c r="I234" s="25"/>
    </row>
    <row r="235" spans="2:9" ht="28.5" customHeight="1">
      <c r="B235" s="64"/>
      <c r="C235" s="25"/>
      <c r="D235" s="26"/>
      <c r="E235" s="25"/>
      <c r="F235" s="25"/>
      <c r="G235" s="25"/>
      <c r="H235" s="25"/>
      <c r="I235" s="25"/>
    </row>
    <row r="236" spans="2:9" ht="28.5" customHeight="1">
      <c r="B236" s="64"/>
      <c r="C236" s="25"/>
      <c r="D236" s="26"/>
      <c r="E236" s="25"/>
      <c r="F236" s="25"/>
      <c r="G236" s="25"/>
      <c r="H236" s="25"/>
      <c r="I236" s="25"/>
    </row>
    <row r="237" spans="2:9" ht="28.5" customHeight="1">
      <c r="B237" s="64"/>
      <c r="C237" s="25"/>
      <c r="D237" s="26"/>
      <c r="E237" s="25"/>
      <c r="F237" s="25"/>
      <c r="G237" s="25"/>
      <c r="H237" s="25"/>
      <c r="I237" s="25"/>
    </row>
    <row r="238" spans="2:9" ht="28.5" customHeight="1">
      <c r="B238" s="64"/>
      <c r="C238" s="25"/>
      <c r="D238" s="26"/>
      <c r="E238" s="25"/>
      <c r="F238" s="25"/>
      <c r="G238" s="25"/>
      <c r="H238" s="25"/>
      <c r="I238" s="25"/>
    </row>
    <row r="239" spans="2:9" ht="28.5" customHeight="1">
      <c r="B239" s="64"/>
      <c r="C239" s="25"/>
      <c r="D239" s="26"/>
      <c r="E239" s="25"/>
      <c r="F239" s="25"/>
      <c r="G239" s="25"/>
      <c r="H239" s="25"/>
      <c r="I239" s="25"/>
    </row>
    <row r="240" spans="2:9" ht="28.5" customHeight="1">
      <c r="B240" s="95"/>
      <c r="C240" s="95"/>
      <c r="D240" s="95"/>
      <c r="E240" s="95"/>
      <c r="F240" s="27"/>
      <c r="G240" s="28"/>
      <c r="H240" s="27"/>
      <c r="I240" s="28"/>
    </row>
    <row r="241" spans="1:16" ht="28.5" customHeight="1">
      <c r="B241" s="96"/>
      <c r="C241" s="96"/>
      <c r="D241" s="96"/>
      <c r="E241" s="96"/>
      <c r="F241" s="29"/>
      <c r="G241" s="30"/>
      <c r="H241" s="29"/>
      <c r="I241" s="31"/>
    </row>
    <row r="243" spans="1:16" ht="28.5" customHeight="1">
      <c r="C243" s="18"/>
      <c r="D243" s="20"/>
    </row>
    <row r="244" spans="1:16" ht="28.5" customHeight="1">
      <c r="C244" s="18"/>
    </row>
    <row r="245" spans="1:16" ht="28.5" customHeight="1">
      <c r="A245" s="91" t="s">
        <v>0</v>
      </c>
      <c r="B245" s="93"/>
      <c r="C245" s="94"/>
      <c r="D245" s="94"/>
      <c r="E245" s="94"/>
      <c r="F245" s="94"/>
      <c r="G245" s="94"/>
      <c r="H245" s="94"/>
      <c r="I245" s="94"/>
      <c r="J245" s="97"/>
      <c r="K245" s="97"/>
      <c r="L245" s="97"/>
      <c r="M245" s="97"/>
      <c r="N245" s="97"/>
      <c r="O245" s="97"/>
      <c r="P245" s="97"/>
    </row>
    <row r="246" spans="1:16" ht="28.5" customHeight="1">
      <c r="A246" s="92"/>
      <c r="B246" s="93"/>
      <c r="C246" s="94"/>
      <c r="D246" s="94"/>
      <c r="E246" s="94"/>
      <c r="F246" s="33"/>
      <c r="G246" s="17"/>
      <c r="H246" s="33"/>
      <c r="I246" s="17"/>
      <c r="J246" s="97"/>
      <c r="K246" s="97"/>
      <c r="L246" s="97"/>
      <c r="M246" s="97"/>
      <c r="N246" s="97"/>
      <c r="O246" s="97"/>
      <c r="P246" s="97"/>
    </row>
    <row r="247" spans="1:16" ht="28.5" customHeight="1" thickBot="1">
      <c r="A247" s="21">
        <v>1</v>
      </c>
      <c r="B247" s="66"/>
      <c r="C247" s="23"/>
      <c r="F247" s="23"/>
    </row>
    <row r="248" spans="1:16" ht="28.5" customHeight="1" thickBot="1">
      <c r="A248" s="21">
        <v>2</v>
      </c>
      <c r="B248" s="66"/>
      <c r="C248" s="23"/>
      <c r="F248" s="23"/>
    </row>
    <row r="249" spans="1:16" ht="28.5" customHeight="1" thickBot="1">
      <c r="A249" s="21">
        <v>3</v>
      </c>
      <c r="B249" s="66"/>
      <c r="C249" s="23"/>
      <c r="F249" s="23"/>
    </row>
    <row r="250" spans="1:16" ht="28.5" customHeight="1" thickBot="1">
      <c r="A250" s="21">
        <v>4</v>
      </c>
      <c r="B250" s="66"/>
      <c r="C250" s="23"/>
      <c r="F250" s="23"/>
    </row>
    <row r="251" spans="1:16" ht="28.5" customHeight="1" thickBot="1">
      <c r="A251" s="21">
        <v>5</v>
      </c>
      <c r="B251" s="66"/>
      <c r="C251" s="23"/>
      <c r="F251" s="23"/>
    </row>
    <row r="252" spans="1:16" ht="28.5" customHeight="1" thickBot="1">
      <c r="A252" s="21">
        <v>6</v>
      </c>
      <c r="B252" s="66"/>
      <c r="C252" s="23"/>
      <c r="F252" s="23"/>
    </row>
    <row r="253" spans="1:16" ht="28.5" customHeight="1" thickBot="1">
      <c r="A253" s="21">
        <v>7</v>
      </c>
      <c r="B253" s="66"/>
      <c r="C253" s="23"/>
      <c r="F253" s="23"/>
    </row>
    <row r="254" spans="1:16" ht="28.5" customHeight="1" thickBot="1">
      <c r="A254" s="21">
        <v>8</v>
      </c>
      <c r="B254" s="66"/>
      <c r="C254" s="23"/>
      <c r="F254" s="23"/>
    </row>
    <row r="255" spans="1:16" ht="28.5" customHeight="1" thickBot="1">
      <c r="A255" s="21">
        <v>9</v>
      </c>
      <c r="B255" s="66"/>
      <c r="C255" s="23"/>
      <c r="F255" s="23"/>
    </row>
    <row r="256" spans="1:16" ht="28.5" customHeight="1" thickBot="1">
      <c r="A256" s="21">
        <v>10</v>
      </c>
      <c r="B256" s="66"/>
      <c r="C256" s="23"/>
      <c r="F256" s="23"/>
    </row>
    <row r="257" spans="1:6" ht="28.5" customHeight="1" thickBot="1">
      <c r="A257" s="21">
        <v>11</v>
      </c>
      <c r="B257" s="66"/>
      <c r="C257" s="23"/>
      <c r="F257" s="23"/>
    </row>
    <row r="258" spans="1:6" ht="28.5" customHeight="1" thickBot="1">
      <c r="A258" s="21">
        <v>12</v>
      </c>
      <c r="B258" s="66"/>
      <c r="C258" s="23"/>
      <c r="F258" s="23"/>
    </row>
    <row r="259" spans="1:6" ht="28.5" customHeight="1" thickBot="1">
      <c r="A259" s="21">
        <v>13</v>
      </c>
      <c r="B259" s="66"/>
      <c r="C259" s="23"/>
      <c r="F259" s="23"/>
    </row>
    <row r="260" spans="1:6" ht="28.5" customHeight="1" thickBot="1">
      <c r="A260" s="21">
        <v>14</v>
      </c>
      <c r="B260" s="66"/>
      <c r="C260" s="23"/>
      <c r="F260" s="23"/>
    </row>
    <row r="261" spans="1:6" ht="28.5" customHeight="1" thickBot="1">
      <c r="A261" s="32">
        <v>15</v>
      </c>
      <c r="B261" s="66"/>
      <c r="F261" s="23"/>
    </row>
    <row r="262" spans="1:6" ht="28.5" customHeight="1">
      <c r="B262" s="98"/>
      <c r="C262" s="98"/>
      <c r="D262" s="98"/>
      <c r="E262" s="98"/>
      <c r="F262" s="34"/>
    </row>
    <row r="263" spans="1:6" ht="28.5" customHeight="1">
      <c r="F263" s="22"/>
    </row>
  </sheetData>
  <mergeCells count="36">
    <mergeCell ref="L143:M143"/>
    <mergeCell ref="P245:P246"/>
    <mergeCell ref="B262:E262"/>
    <mergeCell ref="K245:K246"/>
    <mergeCell ref="L245:L246"/>
    <mergeCell ref="M245:M246"/>
    <mergeCell ref="N245:N246"/>
    <mergeCell ref="O245:O246"/>
    <mergeCell ref="E245:E246"/>
    <mergeCell ref="F245:G245"/>
    <mergeCell ref="H245:I245"/>
    <mergeCell ref="J245:J246"/>
    <mergeCell ref="A188:H188"/>
    <mergeCell ref="B222:H222"/>
    <mergeCell ref="B223:H223"/>
    <mergeCell ref="A245:A246"/>
    <mergeCell ref="B245:B246"/>
    <mergeCell ref="C245:C246"/>
    <mergeCell ref="D245:D246"/>
    <mergeCell ref="B240:E240"/>
    <mergeCell ref="B241:E241"/>
    <mergeCell ref="O5:O6"/>
    <mergeCell ref="A4:P4"/>
    <mergeCell ref="A5:A6"/>
    <mergeCell ref="B5:B6"/>
    <mergeCell ref="C5:C6"/>
    <mergeCell ref="D5:D6"/>
    <mergeCell ref="E5:E6"/>
    <mergeCell ref="F5:G5"/>
    <mergeCell ref="H5:I5"/>
    <mergeCell ref="P5:P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Artsakhbank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GAYANEMH</dc:creator>
  <cp:lastModifiedBy>User</cp:lastModifiedBy>
  <dcterms:created xsi:type="dcterms:W3CDTF">2018-10-08T07:59:59Z</dcterms:created>
  <dcterms:modified xsi:type="dcterms:W3CDTF">2018-11-28T12:00:21Z</dcterms:modified>
</cp:coreProperties>
</file>