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80" windowHeight="7815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N183" i="1"/>
  <c r="N182"/>
  <c r="N148"/>
  <c r="N130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57"/>
  <c r="N27"/>
  <c r="N17"/>
  <c r="N25"/>
  <c r="N35"/>
  <c r="N36"/>
  <c r="M57"/>
  <c r="N57" s="1"/>
  <c r="M67"/>
  <c r="N67" s="1"/>
  <c r="M79"/>
  <c r="N79" s="1"/>
  <c r="M95"/>
  <c r="N95" s="1"/>
  <c r="N132"/>
  <c r="M136"/>
  <c r="N136" s="1"/>
  <c r="M138"/>
  <c r="N138" s="1"/>
  <c r="L9"/>
  <c r="M9" s="1"/>
  <c r="N9" s="1"/>
  <c r="L10"/>
  <c r="M10" s="1"/>
  <c r="N10" s="1"/>
  <c r="L11"/>
  <c r="M11" s="1"/>
  <c r="N11" s="1"/>
  <c r="L12"/>
  <c r="M12" s="1"/>
  <c r="N12" s="1"/>
  <c r="L13"/>
  <c r="M13" s="1"/>
  <c r="N13" s="1"/>
  <c r="L14"/>
  <c r="M14" s="1"/>
  <c r="N14" s="1"/>
  <c r="L15"/>
  <c r="M15" s="1"/>
  <c r="N15" s="1"/>
  <c r="L16"/>
  <c r="M16" s="1"/>
  <c r="N16" s="1"/>
  <c r="L18"/>
  <c r="M18" s="1"/>
  <c r="N18" s="1"/>
  <c r="L19"/>
  <c r="M19" s="1"/>
  <c r="N19" s="1"/>
  <c r="L20"/>
  <c r="M20" s="1"/>
  <c r="N20" s="1"/>
  <c r="L21"/>
  <c r="M21" s="1"/>
  <c r="N21" s="1"/>
  <c r="L22"/>
  <c r="M22" s="1"/>
  <c r="N22" s="1"/>
  <c r="L23"/>
  <c r="M23" s="1"/>
  <c r="N23" s="1"/>
  <c r="L24"/>
  <c r="M24" s="1"/>
  <c r="N24" s="1"/>
  <c r="L25"/>
  <c r="L26"/>
  <c r="N26" s="1"/>
  <c r="L27"/>
  <c r="L28"/>
  <c r="M28" s="1"/>
  <c r="N28" s="1"/>
  <c r="L29"/>
  <c r="M29" s="1"/>
  <c r="N29" s="1"/>
  <c r="L30"/>
  <c r="M30" s="1"/>
  <c r="N30" s="1"/>
  <c r="L31"/>
  <c r="M31" s="1"/>
  <c r="N31" s="1"/>
  <c r="L32"/>
  <c r="M32" s="1"/>
  <c r="N32" s="1"/>
  <c r="L33"/>
  <c r="M33" s="1"/>
  <c r="N33" s="1"/>
  <c r="L34"/>
  <c r="M34" s="1"/>
  <c r="N34" s="1"/>
  <c r="N37"/>
  <c r="L38"/>
  <c r="M38" s="1"/>
  <c r="N38" s="1"/>
  <c r="L39"/>
  <c r="M39" s="1"/>
  <c r="N39" s="1"/>
  <c r="L40"/>
  <c r="M40" s="1"/>
  <c r="N40" s="1"/>
  <c r="L41"/>
  <c r="M41" s="1"/>
  <c r="N41" s="1"/>
  <c r="L42"/>
  <c r="M42" s="1"/>
  <c r="N42" s="1"/>
  <c r="L43"/>
  <c r="M43" s="1"/>
  <c r="N43" s="1"/>
  <c r="L44"/>
  <c r="M44" s="1"/>
  <c r="N44" s="1"/>
  <c r="L45"/>
  <c r="M45" s="1"/>
  <c r="N45" s="1"/>
  <c r="L46"/>
  <c r="M46" s="1"/>
  <c r="N46" s="1"/>
  <c r="L47"/>
  <c r="M47" s="1"/>
  <c r="N47" s="1"/>
  <c r="L48"/>
  <c r="M48" s="1"/>
  <c r="N48" s="1"/>
  <c r="L49"/>
  <c r="M49" s="1"/>
  <c r="N49" s="1"/>
  <c r="L50"/>
  <c r="M50" s="1"/>
  <c r="N50" s="1"/>
  <c r="L51"/>
  <c r="M51" s="1"/>
  <c r="N51" s="1"/>
  <c r="L52"/>
  <c r="M52" s="1"/>
  <c r="N52" s="1"/>
  <c r="L53"/>
  <c r="M53" s="1"/>
  <c r="N53" s="1"/>
  <c r="L54"/>
  <c r="M54" s="1"/>
  <c r="N54" s="1"/>
  <c r="L55"/>
  <c r="M55" s="1"/>
  <c r="N55" s="1"/>
  <c r="L56"/>
  <c r="M56" s="1"/>
  <c r="N56" s="1"/>
  <c r="L57"/>
  <c r="L58"/>
  <c r="M58" s="1"/>
  <c r="N58" s="1"/>
  <c r="L59"/>
  <c r="M59" s="1"/>
  <c r="N59" s="1"/>
  <c r="L60"/>
  <c r="M60" s="1"/>
  <c r="N60" s="1"/>
  <c r="L61"/>
  <c r="M61" s="1"/>
  <c r="N61" s="1"/>
  <c r="L62"/>
  <c r="M62" s="1"/>
  <c r="N62" s="1"/>
  <c r="L63"/>
  <c r="M63" s="1"/>
  <c r="N63" s="1"/>
  <c r="L64"/>
  <c r="M64" s="1"/>
  <c r="N64" s="1"/>
  <c r="L65"/>
  <c r="M65" s="1"/>
  <c r="N65" s="1"/>
  <c r="L66"/>
  <c r="M66" s="1"/>
  <c r="N66" s="1"/>
  <c r="L67"/>
  <c r="L68"/>
  <c r="M68" s="1"/>
  <c r="N68" s="1"/>
  <c r="L69"/>
  <c r="M69" s="1"/>
  <c r="N69" s="1"/>
  <c r="L70"/>
  <c r="M70" s="1"/>
  <c r="N70" s="1"/>
  <c r="L71"/>
  <c r="M71" s="1"/>
  <c r="N71" s="1"/>
  <c r="L72"/>
  <c r="M72" s="1"/>
  <c r="N72" s="1"/>
  <c r="L73"/>
  <c r="M73" s="1"/>
  <c r="N73" s="1"/>
  <c r="L74"/>
  <c r="M74" s="1"/>
  <c r="N74" s="1"/>
  <c r="L75"/>
  <c r="M75" s="1"/>
  <c r="N75" s="1"/>
  <c r="L76"/>
  <c r="M76" s="1"/>
  <c r="N76" s="1"/>
  <c r="L77"/>
  <c r="M77" s="1"/>
  <c r="N77" s="1"/>
  <c r="L78"/>
  <c r="M78" s="1"/>
  <c r="N78" s="1"/>
  <c r="L79"/>
  <c r="L80"/>
  <c r="M80" s="1"/>
  <c r="N80" s="1"/>
  <c r="L81"/>
  <c r="M81" s="1"/>
  <c r="N81" s="1"/>
  <c r="L82"/>
  <c r="M82" s="1"/>
  <c r="N82" s="1"/>
  <c r="L83"/>
  <c r="M83" s="1"/>
  <c r="N83" s="1"/>
  <c r="L84"/>
  <c r="M84" s="1"/>
  <c r="N84" s="1"/>
  <c r="L85"/>
  <c r="M85" s="1"/>
  <c r="N85" s="1"/>
  <c r="L86"/>
  <c r="M86" s="1"/>
  <c r="N86" s="1"/>
  <c r="L87"/>
  <c r="M87" s="1"/>
  <c r="N87" s="1"/>
  <c r="L88"/>
  <c r="M88" s="1"/>
  <c r="N88" s="1"/>
  <c r="L89"/>
  <c r="M89" s="1"/>
  <c r="N89" s="1"/>
  <c r="L90"/>
  <c r="M90" s="1"/>
  <c r="N90" s="1"/>
  <c r="L91"/>
  <c r="M91" s="1"/>
  <c r="N91" s="1"/>
  <c r="L92"/>
  <c r="M92" s="1"/>
  <c r="N92" s="1"/>
  <c r="L93"/>
  <c r="M93" s="1"/>
  <c r="N93" s="1"/>
  <c r="L94"/>
  <c r="M94" s="1"/>
  <c r="N94" s="1"/>
  <c r="L95"/>
  <c r="L96"/>
  <c r="M96" s="1"/>
  <c r="N96" s="1"/>
  <c r="L97"/>
  <c r="M97" s="1"/>
  <c r="N97" s="1"/>
  <c r="L98"/>
  <c r="M98" s="1"/>
  <c r="N98" s="1"/>
  <c r="L99"/>
  <c r="M99" s="1"/>
  <c r="N99" s="1"/>
  <c r="L100"/>
  <c r="M100" s="1"/>
  <c r="N100" s="1"/>
  <c r="L101"/>
  <c r="M101" s="1"/>
  <c r="N101" s="1"/>
  <c r="L102"/>
  <c r="M102" s="1"/>
  <c r="N102" s="1"/>
  <c r="L103"/>
  <c r="M103" s="1"/>
  <c r="N103" s="1"/>
  <c r="L104"/>
  <c r="M104" s="1"/>
  <c r="N104" s="1"/>
  <c r="L105"/>
  <c r="M105" s="1"/>
  <c r="N105" s="1"/>
  <c r="L106"/>
  <c r="M106" s="1"/>
  <c r="N106" s="1"/>
  <c r="L107"/>
  <c r="M107" s="1"/>
  <c r="N107" s="1"/>
  <c r="L108"/>
  <c r="M108" s="1"/>
  <c r="N108" s="1"/>
  <c r="L109"/>
  <c r="M109" s="1"/>
  <c r="N109" s="1"/>
  <c r="L110"/>
  <c r="M110" s="1"/>
  <c r="N110" s="1"/>
  <c r="L111"/>
  <c r="M111" s="1"/>
  <c r="N111" s="1"/>
  <c r="L112"/>
  <c r="M112" s="1"/>
  <c r="N112" s="1"/>
  <c r="L113"/>
  <c r="M113" s="1"/>
  <c r="N113" s="1"/>
  <c r="L114"/>
  <c r="M114" s="1"/>
  <c r="N114" s="1"/>
  <c r="L115"/>
  <c r="M115" s="1"/>
  <c r="N115" s="1"/>
  <c r="L116"/>
  <c r="M116" s="1"/>
  <c r="N116" s="1"/>
  <c r="L117"/>
  <c r="M117" s="1"/>
  <c r="N117" s="1"/>
  <c r="L118"/>
  <c r="M118" s="1"/>
  <c r="N118" s="1"/>
  <c r="L119"/>
  <c r="M119" s="1"/>
  <c r="N119" s="1"/>
  <c r="L120"/>
  <c r="M120" s="1"/>
  <c r="N120" s="1"/>
  <c r="L121"/>
  <c r="M121" s="1"/>
  <c r="N121" s="1"/>
  <c r="L122"/>
  <c r="M122" s="1"/>
  <c r="N122" s="1"/>
  <c r="L123"/>
  <c r="M123" s="1"/>
  <c r="N123" s="1"/>
  <c r="L124"/>
  <c r="M124" s="1"/>
  <c r="N124" s="1"/>
  <c r="L125"/>
  <c r="M125" s="1"/>
  <c r="N125" s="1"/>
  <c r="L126"/>
  <c r="M126" s="1"/>
  <c r="N126" s="1"/>
  <c r="L127"/>
  <c r="M127" s="1"/>
  <c r="N127" s="1"/>
  <c r="L128"/>
  <c r="M128" s="1"/>
  <c r="N128" s="1"/>
  <c r="L129"/>
  <c r="M129" s="1"/>
  <c r="N129" s="1"/>
  <c r="L133"/>
  <c r="M133" s="1"/>
  <c r="N133" s="1"/>
  <c r="L134"/>
  <c r="M134" s="1"/>
  <c r="N134" s="1"/>
  <c r="L135"/>
  <c r="M135" s="1"/>
  <c r="N135" s="1"/>
  <c r="L136"/>
  <c r="L137"/>
  <c r="M137" s="1"/>
  <c r="N137" s="1"/>
  <c r="L138"/>
  <c r="L139"/>
  <c r="M139" s="1"/>
  <c r="N139" s="1"/>
  <c r="L140"/>
  <c r="M140" s="1"/>
  <c r="N140" s="1"/>
  <c r="L141"/>
  <c r="M141" s="1"/>
  <c r="N141" s="1"/>
  <c r="L142"/>
  <c r="M142" s="1"/>
  <c r="N142" s="1"/>
  <c r="L143"/>
  <c r="M143" s="1"/>
  <c r="N143" s="1"/>
  <c r="L144"/>
  <c r="M144" s="1"/>
  <c r="N144" s="1"/>
  <c r="L145"/>
  <c r="M145" s="1"/>
  <c r="N145" s="1"/>
  <c r="L146"/>
  <c r="M146" s="1"/>
  <c r="N146" s="1"/>
  <c r="L147"/>
  <c r="M147" s="1"/>
  <c r="N147" s="1"/>
  <c r="M8"/>
  <c r="N8" s="1"/>
  <c r="L8"/>
</calcChain>
</file>

<file path=xl/sharedStrings.xml><?xml version="1.0" encoding="utf-8"?>
<sst xmlns="http://schemas.openxmlformats.org/spreadsheetml/2006/main" count="488" uniqueCount="202">
  <si>
    <t>Ð/Ñ</t>
  </si>
  <si>
    <t xml:space="preserve">¶áõÛùÇ ³Ýí³ÝáõÙÁ ¨ Ñ³Ù³éáï µÝáõÃ³·ÇñÁ </t>
  </si>
  <si>
    <t>ÃáÕ³ñÏÙ³Ý ï³ñ»ÃÇí</t>
  </si>
  <si>
    <t>Ò»éùµ»ñÙ³Ý ï³ñ»ÃÇí</t>
  </si>
  <si>
    <t>·ÇÝ</t>
  </si>
  <si>
    <t>ö³ëï³óÇ ³éÏ³ÛáõÃÛáõÝÁ</t>
  </si>
  <si>
    <t>Ð³ßí³å³Ñ³Ï³Ý Ñ³ßí³é. ïíÛ³ÉÝ»ñáí</t>
  </si>
  <si>
    <t>²åñ³Ýù³ÛÇÝ ï»ëù</t>
  </si>
  <si>
    <t>Ø³ßí³ÍáõÃÛ³Ý ·áñÍ³ÏÇó</t>
  </si>
  <si>
    <t>Ø³ßí³ÍáõÃÛáõÝ</t>
  </si>
  <si>
    <t>ØÇ³íáñÇ ·ÇÝ</t>
  </si>
  <si>
    <t>ÞáõÏ³Û³Ï³Ý ³ñÅ»ù</t>
  </si>
  <si>
    <t>ú·ï³·áñÍÙ³Ý Å³ÙÏ»ï</t>
  </si>
  <si>
    <t>Օգտագործման մնացորդային տարիք</t>
  </si>
  <si>
    <t>ÀÝ¹Ñ³Ýáõñ ·áõÙ³ñ</t>
  </si>
  <si>
    <t>ù³Ý³Ï</t>
  </si>
  <si>
    <t>ÁÝ¹. ·áõÙ³ñ</t>
  </si>
  <si>
    <t>Չհրկիզվող պահարան</t>
  </si>
  <si>
    <t>Լվացքի մեքենա</t>
  </si>
  <si>
    <t>Մահճակալ</t>
  </si>
  <si>
    <t>Գոգաթիակ</t>
  </si>
  <si>
    <t>Բաժակ</t>
  </si>
  <si>
    <t>Ծածկոց</t>
  </si>
  <si>
    <t>2006թ.</t>
  </si>
  <si>
    <t>2008թ.</t>
  </si>
  <si>
    <t>2011թ.</t>
  </si>
  <si>
    <t>2012թ.</t>
  </si>
  <si>
    <t>2013թ.</t>
  </si>
  <si>
    <t>2009թ.</t>
  </si>
  <si>
    <t>2016թ.</t>
  </si>
  <si>
    <t xml:space="preserve">                                                                ՉԱՐԵՆՑԱՎԱՆ ՀԱՄԱՅՆՔԻ &lt;&lt;ՀՐԱՇՔ&gt;&gt;Մ/ՄԱՆԿԱՊԱՐՏԵԶ  ՀՈԱԿ
         ԱԿՏԻՎՆԵՐԻ և ՊԱՐՏԱՎՈՐՈՒԹՅՈՒՆՆԵՐԻ ԳՈՒՅՔԱԳՐՄԱՆ
</t>
  </si>
  <si>
    <t xml:space="preserve">Տեսախցիկ 1080p,2Mpx,wi fi ընդունիչով </t>
  </si>
  <si>
    <t>wi-fi ցրիչ tenda 300 mbs</t>
  </si>
  <si>
    <t>Նկար</t>
  </si>
  <si>
    <t>Դաշնամուր &lt;&lt;Ռիթմ&gt;&gt;</t>
  </si>
  <si>
    <t>Դաշնամուր &lt;Կոմիտաս&gt;</t>
  </si>
  <si>
    <t>Գորգ կլոր</t>
  </si>
  <si>
    <t>Ուղեգորգ</t>
  </si>
  <si>
    <t>Խոլ</t>
  </si>
  <si>
    <t>Խոհանոցի կահույք</t>
  </si>
  <si>
    <t>1983թ.</t>
  </si>
  <si>
    <t>Հանդերձապահարան</t>
  </si>
  <si>
    <t>1981թ.</t>
  </si>
  <si>
    <t>Սեղան պլաստմասե</t>
  </si>
  <si>
    <t>2003թ.</t>
  </si>
  <si>
    <t>Աթոռ պլաստմասե</t>
  </si>
  <si>
    <t>Աթոռ մեծ</t>
  </si>
  <si>
    <t>2005թ.</t>
  </si>
  <si>
    <t>Ուղեգորգ 2 X 3</t>
  </si>
  <si>
    <t>Կաթսա</t>
  </si>
  <si>
    <t xml:space="preserve">Սեղան </t>
  </si>
  <si>
    <r>
      <t>2009</t>
    </r>
    <r>
      <rPr>
        <sz val="10"/>
        <color theme="1"/>
        <rFont val="Sylfaen"/>
        <family val="1"/>
        <charset val="204"/>
      </rPr>
      <t>թ.</t>
    </r>
  </si>
  <si>
    <t>Գոգաթի</t>
  </si>
  <si>
    <r>
      <t>2008</t>
    </r>
    <r>
      <rPr>
        <sz val="10"/>
        <color theme="1"/>
        <rFont val="Sylfaen"/>
        <family val="1"/>
        <charset val="204"/>
      </rPr>
      <t>թ.</t>
    </r>
  </si>
  <si>
    <t xml:space="preserve"> Գրատախտակ </t>
  </si>
  <si>
    <t>Դույլ</t>
  </si>
  <si>
    <t>Մագլցման պատ</t>
  </si>
  <si>
    <t xml:space="preserve">Հասակաչափ </t>
  </si>
  <si>
    <t xml:space="preserve">Կշեռք </t>
  </si>
  <si>
    <t>Լվացքի մեքենա  LG</t>
  </si>
  <si>
    <t>Սեղան հավաքովի շարժական,-ԴՍՊ Իրանով ,6 երկտեղանի սեղանիկներով</t>
  </si>
  <si>
    <t>Աթոռ փոքր թիկնատեղով, փայտյա իրանով, փայտյա սալիկե նստաթիկնատեղով</t>
  </si>
  <si>
    <t>Լոգարանի կախիչ-8 տեղանի,ԴՍՊ իրանով</t>
  </si>
  <si>
    <t>Գրատխտակ կախովի,փայտ. ստվարաթղթե իրանով</t>
  </si>
  <si>
    <t>Մահճակալ եռահարկ,ԴՍՊ  իրանով, շարժական անիվնե.</t>
  </si>
  <si>
    <t>Խաղալիքների պահարան- ԴՍՊ իրանով, երկհարկանի</t>
  </si>
  <si>
    <t xml:space="preserve">Ափսե </t>
  </si>
  <si>
    <t>Սառնարան TOSHIBA</t>
  </si>
  <si>
    <t>Զուգարանի խոզանակ</t>
  </si>
  <si>
    <t>Դույլ պլաստմասե</t>
  </si>
  <si>
    <t xml:space="preserve">Գդալ </t>
  </si>
  <si>
    <t>Գազօջախ</t>
  </si>
  <si>
    <t>2013 թ.</t>
  </si>
  <si>
    <t>Էկրան HP 20</t>
  </si>
  <si>
    <t>Բազմաֆունկցիոնալ տպիչ Canon 3010</t>
  </si>
  <si>
    <t>Դույլ 7 լիտր</t>
  </si>
  <si>
    <t>Դահլիճի աթոռ պլաստմ.</t>
  </si>
  <si>
    <r>
      <t>2013</t>
    </r>
    <r>
      <rPr>
        <sz val="10"/>
        <color theme="1"/>
        <rFont val="Sylfaen"/>
        <family val="1"/>
        <charset val="204"/>
      </rPr>
      <t xml:space="preserve"> թ.</t>
    </r>
  </si>
  <si>
    <t>Մանկական սեղան</t>
  </si>
  <si>
    <t>Մանկական աթոռ</t>
  </si>
  <si>
    <t>Երկհարկանի մահճ.</t>
  </si>
  <si>
    <t>Խաղալիքի պահարան</t>
  </si>
  <si>
    <t>Զգեստապահ. 5 տեղ.</t>
  </si>
  <si>
    <t>Ուսուցչական սեղան</t>
  </si>
  <si>
    <t>Ուսուցչական աթոռ</t>
  </si>
  <si>
    <t>Մանկակ. սպասքի լրակազմ</t>
  </si>
  <si>
    <t>Դույլ ճաշի</t>
  </si>
  <si>
    <r>
      <t>2014</t>
    </r>
    <r>
      <rPr>
        <sz val="10"/>
        <color theme="1"/>
        <rFont val="Sylfaen"/>
        <family val="1"/>
        <charset val="204"/>
      </rPr>
      <t xml:space="preserve"> թ.</t>
    </r>
  </si>
  <si>
    <t>Թեյնիկ  / 3.5լ. տարող/</t>
  </si>
  <si>
    <t>Թեյնիկ / 2.4 լ. տարող/</t>
  </si>
  <si>
    <t xml:space="preserve">Բաժակ թեյի </t>
  </si>
  <si>
    <t xml:space="preserve">Ափսե ճաշի </t>
  </si>
  <si>
    <t>Ափսե ճաշի</t>
  </si>
  <si>
    <t>Ափսե փլավի</t>
  </si>
  <si>
    <t>Գդալ / ներժ/</t>
  </si>
  <si>
    <t>Կաթսա / ներժ 50 լ./</t>
  </si>
  <si>
    <t>Կաթսա/կերամիկ 3.5լ/</t>
  </si>
  <si>
    <t>Կաթսա/կերամիկ 6 լ./</t>
  </si>
  <si>
    <t>Կշեռք /էլեկ.30կգ. կշռ./</t>
  </si>
  <si>
    <t>Տախտակ 1</t>
  </si>
  <si>
    <r>
      <t>2014</t>
    </r>
    <r>
      <rPr>
        <sz val="10"/>
        <color theme="1"/>
        <rFont val="Sylfaen"/>
        <family val="1"/>
        <charset val="204"/>
      </rPr>
      <t>թ</t>
    </r>
    <r>
      <rPr>
        <sz val="10"/>
        <color theme="1"/>
        <rFont val="Times New Roman"/>
        <family val="1"/>
        <charset val="204"/>
      </rPr>
      <t>.</t>
    </r>
  </si>
  <si>
    <t>Տախտակ 3</t>
  </si>
  <si>
    <t>Սննդի տարա 1</t>
  </si>
  <si>
    <t>Սննդի տարա 2</t>
  </si>
  <si>
    <t>Դանակ 5 հատանոց</t>
  </si>
  <si>
    <r>
      <t>2014</t>
    </r>
    <r>
      <rPr>
        <sz val="10"/>
        <color theme="1"/>
        <rFont val="Sylfaen"/>
        <family val="1"/>
        <charset val="204"/>
      </rPr>
      <t>թ.</t>
    </r>
  </si>
  <si>
    <t xml:space="preserve">Արդուկ </t>
  </si>
  <si>
    <t>Գրատախտակ</t>
  </si>
  <si>
    <t>Էլեկտրակ.ջրատաքացուցիչ</t>
  </si>
  <si>
    <r>
      <t>2015</t>
    </r>
    <r>
      <rPr>
        <sz val="10"/>
        <color theme="1"/>
        <rFont val="Sylfaen"/>
        <family val="1"/>
        <charset val="204"/>
      </rPr>
      <t>թ</t>
    </r>
    <r>
      <rPr>
        <sz val="10"/>
        <color theme="1"/>
        <rFont val="Times New Roman"/>
        <family val="1"/>
        <charset val="204"/>
      </rPr>
      <t>.</t>
    </r>
  </si>
  <si>
    <t>Պահարան խոհանոցի</t>
  </si>
  <si>
    <t xml:space="preserve">Բուրգ </t>
  </si>
  <si>
    <t>Գորգ</t>
  </si>
  <si>
    <t xml:space="preserve">Ցատկապարան </t>
  </si>
  <si>
    <t>Վայրկյանաչափ</t>
  </si>
  <si>
    <t xml:space="preserve">Օղակ </t>
  </si>
  <si>
    <t>Թունել</t>
  </si>
  <si>
    <t xml:space="preserve">Ցանց </t>
  </si>
  <si>
    <t xml:space="preserve">Տանձիկ </t>
  </si>
  <si>
    <t xml:space="preserve">Ցանցավոր տարա </t>
  </si>
  <si>
    <t xml:space="preserve">Սղարան </t>
  </si>
  <si>
    <t>Փոշեկուլ</t>
  </si>
  <si>
    <t>Երաժշտական կենտրոն</t>
  </si>
  <si>
    <t xml:space="preserve">Մսաղաց </t>
  </si>
  <si>
    <t>Հարիչ</t>
  </si>
  <si>
    <t>Հացի տարա</t>
  </si>
  <si>
    <t>Տարա ցանցավոր</t>
  </si>
  <si>
    <t>Թաս 1</t>
  </si>
  <si>
    <t>Թաս 2</t>
  </si>
  <si>
    <t>Թաս 3</t>
  </si>
  <si>
    <t>Շերեփ</t>
  </si>
  <si>
    <t>Խոզանակ</t>
  </si>
  <si>
    <t>Դանակ հացի</t>
  </si>
  <si>
    <t>Սառնարան 1</t>
  </si>
  <si>
    <t>Սառնարան 2</t>
  </si>
  <si>
    <t>Փոշեկուլ VC17726G</t>
  </si>
  <si>
    <t>Երկանիվ հեծանիվ մանկական &lt;&lt;ROCKET&gt;&gt;</t>
  </si>
  <si>
    <t>Փչովի լողավազան մանկական &lt;&lt;Bestway&gt;&gt;D1,70մ x H53 սմ</t>
  </si>
  <si>
    <t xml:space="preserve">    Խաղալիքների շարժանիվե    ն    արկղիկներով,ԴՍՊ իրանով                          </t>
  </si>
  <si>
    <t>Սկուտեղ պլաստմասսայե իրանով, ալյումինե, երկտե- ղանի հիմնատակով</t>
  </si>
  <si>
    <t>Զգեստապահարան ԴՍՊ Իրանով, երկդռնանի, կախիչ- ներով և կոշիկի հարթակներ.</t>
  </si>
  <si>
    <t>Գրապահարան-ԴՍՊ իրանով  երկհարկանի</t>
  </si>
  <si>
    <t>ՀամակարգիչCPUG1610,RAM 2 GB,HDD500GB, DVD -22X Keybord mouse, speaker</t>
  </si>
  <si>
    <r>
      <t xml:space="preserve">                 </t>
    </r>
    <r>
      <rPr>
        <b/>
        <sz val="10"/>
        <color theme="1"/>
        <rFont val="Sylfaen"/>
        <family val="1"/>
        <charset val="204"/>
      </rPr>
      <t xml:space="preserve">                                                                       </t>
    </r>
  </si>
  <si>
    <t xml:space="preserve">  ԸՆԴԱՄԵՆԸ     </t>
  </si>
  <si>
    <t>Ներքնակ</t>
  </si>
  <si>
    <r>
      <t>1986</t>
    </r>
    <r>
      <rPr>
        <sz val="10"/>
        <color theme="1"/>
        <rFont val="Sylfaen"/>
        <family val="1"/>
        <charset val="204"/>
      </rPr>
      <t>թ.</t>
    </r>
  </si>
  <si>
    <t>Ծածկոց ատլաս</t>
  </si>
  <si>
    <r>
      <t>2004</t>
    </r>
    <r>
      <rPr>
        <sz val="10"/>
        <color theme="1"/>
        <rFont val="Sylfaen"/>
        <family val="1"/>
        <charset val="204"/>
      </rPr>
      <t>թ.</t>
    </r>
  </si>
  <si>
    <t>Սպիտակ. կոմպլեկտ</t>
  </si>
  <si>
    <t xml:space="preserve"> Սպիտակ. կոմպլեկտ</t>
  </si>
  <si>
    <r>
      <t>2005</t>
    </r>
    <r>
      <rPr>
        <sz val="10"/>
        <color theme="1"/>
        <rFont val="Sylfaen"/>
        <family val="1"/>
        <charset val="204"/>
      </rPr>
      <t>թ.</t>
    </r>
  </si>
  <si>
    <r>
      <t>2006</t>
    </r>
    <r>
      <rPr>
        <sz val="10"/>
        <color theme="1"/>
        <rFont val="Sylfaen"/>
        <family val="1"/>
        <charset val="204"/>
      </rPr>
      <t>թ.</t>
    </r>
  </si>
  <si>
    <t>Սպիտակեղեն լրակազմ</t>
  </si>
  <si>
    <t xml:space="preserve">Սրբիչ </t>
  </si>
  <si>
    <t>Վերմակ /սինթեպոն/</t>
  </si>
  <si>
    <t>Բարձ /սինթեպոն/</t>
  </si>
  <si>
    <t>Սպիտակեղ./լրակազմ/</t>
  </si>
  <si>
    <t xml:space="preserve">    Սպիտակ. կոմպլեկտ</t>
  </si>
  <si>
    <t>ԸՆԴԱՄԵՆԸ</t>
  </si>
  <si>
    <t>ԸՆԴՀԱՆՈՒՐ</t>
  </si>
  <si>
    <t>Ջեռուցման ներքին ցանց</t>
  </si>
  <si>
    <t>Նվիրատվություն</t>
  </si>
  <si>
    <t>նվիրատվության տարեթիվ</t>
  </si>
  <si>
    <t>Ջրի բաք</t>
  </si>
  <si>
    <t>Դույլ 5լ. Կափարիչով</t>
  </si>
  <si>
    <t>Պլաստմասե թաս</t>
  </si>
  <si>
    <t>Ջրի թաս պոչով</t>
  </si>
  <si>
    <t>Բաժակ ներժ</t>
  </si>
  <si>
    <t>Ափսե ներժ</t>
  </si>
  <si>
    <t>Ձայնարկիչ դիվիդի</t>
  </si>
  <si>
    <t>Թաս կափարիչով</t>
  </si>
  <si>
    <t>ՈՒղեգորգ 24 x 3</t>
  </si>
  <si>
    <t>Սպիտակեղեն կոմպլեկտ</t>
  </si>
  <si>
    <t>Վերմակ</t>
  </si>
  <si>
    <t>Սրբիչ կարմիր, կապույտ</t>
  </si>
  <si>
    <t>Խմորի թաս կափարիչով</t>
  </si>
  <si>
    <t>Սկուտեղ կլոր, ներժ</t>
  </si>
  <si>
    <t>Քամիչ թեյի,մսի</t>
  </si>
  <si>
    <t>Վատինա մեծ</t>
  </si>
  <si>
    <t xml:space="preserve">Թեյնիկ </t>
  </si>
  <si>
    <t>Բաժակ  նեսկաֆե</t>
  </si>
  <si>
    <r>
      <t>2005</t>
    </r>
    <r>
      <rPr>
        <sz val="9"/>
        <color theme="1"/>
        <rFont val="Sylfaen"/>
        <family val="1"/>
        <charset val="204"/>
      </rPr>
      <t>թ.</t>
    </r>
  </si>
  <si>
    <r>
      <t>2007</t>
    </r>
    <r>
      <rPr>
        <sz val="9"/>
        <color theme="1"/>
        <rFont val="Sylfaen"/>
        <family val="1"/>
        <charset val="204"/>
      </rPr>
      <t>թ.</t>
    </r>
  </si>
  <si>
    <r>
      <t>2008</t>
    </r>
    <r>
      <rPr>
        <sz val="9"/>
        <color theme="1"/>
        <rFont val="Sylfaen"/>
        <family val="1"/>
        <charset val="204"/>
      </rPr>
      <t>թ.</t>
    </r>
  </si>
  <si>
    <r>
      <t>2003</t>
    </r>
    <r>
      <rPr>
        <sz val="9"/>
        <color theme="1"/>
        <rFont val="Sylfaen"/>
        <family val="1"/>
        <charset val="204"/>
      </rPr>
      <t>թ.</t>
    </r>
  </si>
  <si>
    <r>
      <t>2007</t>
    </r>
    <r>
      <rPr>
        <sz val="10"/>
        <color theme="1"/>
        <rFont val="Sylfaen"/>
        <family val="1"/>
        <charset val="204"/>
      </rPr>
      <t>թ.</t>
    </r>
  </si>
  <si>
    <r>
      <t xml:space="preserve">2016 </t>
    </r>
    <r>
      <rPr>
        <sz val="10"/>
        <color theme="1"/>
        <rFont val="Sylfaen"/>
        <family val="1"/>
        <charset val="204"/>
      </rPr>
      <t>թ.</t>
    </r>
  </si>
  <si>
    <t>1970թ.</t>
  </si>
  <si>
    <t>1973թ.</t>
  </si>
  <si>
    <t>1983թ</t>
  </si>
  <si>
    <t>2003թ</t>
  </si>
  <si>
    <t>1981թ</t>
  </si>
  <si>
    <t>2013 թ</t>
  </si>
  <si>
    <t>լավ</t>
  </si>
  <si>
    <t>պայմանական պիտանի</t>
  </si>
  <si>
    <t>անբավարար</t>
  </si>
  <si>
    <t>բավարար</t>
  </si>
  <si>
    <t>պայմանական պիտանիպ</t>
  </si>
  <si>
    <t>ù³Ý³Ï/հատ</t>
  </si>
  <si>
    <t>Ընդհանուր</t>
  </si>
  <si>
    <t>Ընդամենը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</si>
</sst>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1"/>
      <color theme="1"/>
      <name val="Arial LatArm"/>
      <family val="2"/>
    </font>
    <font>
      <b/>
      <sz val="10"/>
      <name val="Arial LatArm"/>
      <family val="2"/>
    </font>
    <font>
      <sz val="10"/>
      <color theme="1"/>
      <name val="Arial LatArm"/>
      <family val="2"/>
    </font>
    <font>
      <b/>
      <i/>
      <sz val="9"/>
      <color theme="1"/>
      <name val="Sylfaen"/>
      <family val="1"/>
    </font>
    <font>
      <b/>
      <sz val="9"/>
      <color theme="1"/>
      <name val="Sylfaen"/>
      <family val="1"/>
    </font>
    <font>
      <b/>
      <sz val="11"/>
      <color theme="1"/>
      <name val="Arial LatArm"/>
      <family val="2"/>
    </font>
    <font>
      <sz val="9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4"/>
      <color theme="1"/>
      <name val="Sylfaen"/>
      <family val="1"/>
    </font>
    <font>
      <b/>
      <i/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Arial LatArm"/>
      <family val="2"/>
    </font>
    <font>
      <sz val="9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Sylfaen"/>
      <family val="1"/>
      <charset val="204"/>
    </font>
    <font>
      <sz val="8"/>
      <color theme="1"/>
      <name val="GHEA Grapalat"/>
      <family val="3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Arial LatArm"/>
      <family val="2"/>
    </font>
    <font>
      <sz val="11"/>
      <color rgb="FFFF0000"/>
      <name val="Arial LatArm"/>
      <family val="2"/>
    </font>
    <font>
      <sz val="12"/>
      <color theme="1"/>
      <name val="Arial LatArm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76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wrapText="1"/>
    </xf>
    <xf numFmtId="9" fontId="7" fillId="0" borderId="1" xfId="1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9" fontId="7" fillId="0" borderId="1" xfId="1" applyNumberFormat="1" applyFont="1" applyFill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12" fillId="0" borderId="6" xfId="0" applyFont="1" applyBorder="1" applyAlignment="1">
      <alignment horizontal="center" wrapText="1"/>
    </xf>
    <xf numFmtId="0" fontId="13" fillId="0" borderId="0" xfId="0" applyFont="1"/>
    <xf numFmtId="0" fontId="12" fillId="0" borderId="0" xfId="0" applyFont="1" applyBorder="1" applyAlignment="1">
      <alignment horizontal="center" wrapText="1"/>
    </xf>
    <xf numFmtId="0" fontId="5" fillId="0" borderId="2" xfId="0" applyFont="1" applyBorder="1"/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5" fillId="0" borderId="3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4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6" fillId="0" borderId="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7" fillId="0" borderId="18" xfId="0" applyFont="1" applyBorder="1" applyAlignment="1">
      <alignment vertical="top" wrapText="1"/>
    </xf>
    <xf numFmtId="9" fontId="7" fillId="0" borderId="2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9" fontId="7" fillId="0" borderId="20" xfId="1" applyNumberFormat="1" applyFont="1" applyFill="1" applyBorder="1" applyAlignment="1">
      <alignment horizontal="right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vertical="top" wrapText="1"/>
    </xf>
    <xf numFmtId="0" fontId="27" fillId="0" borderId="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5" fillId="0" borderId="20" xfId="0" applyFont="1" applyBorder="1"/>
    <xf numFmtId="0" fontId="5" fillId="0" borderId="23" xfId="0" applyFont="1" applyBorder="1"/>
    <xf numFmtId="0" fontId="24" fillId="0" borderId="6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5" fillId="0" borderId="8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32" fillId="0" borderId="1" xfId="0" applyFont="1" applyBorder="1"/>
    <xf numFmtId="0" fontId="20" fillId="0" borderId="3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4" xfId="0" applyFont="1" applyBorder="1" applyAlignment="1">
      <alignment vertical="top" wrapText="1"/>
    </xf>
    <xf numFmtId="0" fontId="33" fillId="0" borderId="4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9" fontId="7" fillId="0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 textRotation="90" wrapText="1"/>
    </xf>
    <xf numFmtId="0" fontId="7" fillId="0" borderId="24" xfId="0" applyFont="1" applyBorder="1" applyAlignment="1">
      <alignment horizontal="center" vertical="top" textRotation="90" wrapText="1"/>
    </xf>
    <xf numFmtId="0" fontId="7" fillId="0" borderId="2" xfId="0" applyFont="1" applyBorder="1" applyAlignment="1">
      <alignment horizontal="center" textRotation="90" wrapText="1"/>
    </xf>
    <xf numFmtId="0" fontId="7" fillId="0" borderId="2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textRotation="90" wrapText="1"/>
    </xf>
    <xf numFmtId="0" fontId="7" fillId="0" borderId="1" xfId="0" applyFont="1" applyBorder="1" applyAlignment="1">
      <alignment horizont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top" wrapText="1"/>
    </xf>
    <xf numFmtId="0" fontId="0" fillId="0" borderId="0" xfId="0"/>
    <xf numFmtId="0" fontId="0" fillId="0" borderId="0" xfId="0" applyBorder="1"/>
    <xf numFmtId="0" fontId="30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textRotation="90" wrapText="1"/>
    </xf>
    <xf numFmtId="3" fontId="35" fillId="0" borderId="1" xfId="0" applyNumberFormat="1" applyFont="1" applyBorder="1" applyAlignment="1">
      <alignment horizontal="right" wrapText="1"/>
    </xf>
    <xf numFmtId="3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3" fontId="36" fillId="0" borderId="25" xfId="0" applyNumberFormat="1" applyFont="1" applyBorder="1" applyAlignment="1"/>
    <xf numFmtId="0" fontId="5" fillId="0" borderId="0" xfId="0" applyFont="1" applyBorder="1" applyAlignment="1"/>
    <xf numFmtId="0" fontId="36" fillId="0" borderId="0" xfId="0" applyFont="1" applyBorder="1"/>
    <xf numFmtId="0" fontId="5" fillId="0" borderId="25" xfId="0" applyFont="1" applyBorder="1" applyAlignment="1">
      <alignment horizontal="center"/>
    </xf>
    <xf numFmtId="0" fontId="37" fillId="0" borderId="0" xfId="0" applyFont="1" applyBorder="1" applyAlignment="1">
      <alignment horizontal="center"/>
    </xf>
  </cellXfs>
  <cellStyles count="4">
    <cellStyle name="Normal" xfId="0" builtinId="0"/>
    <cellStyle name="Normal 2" xfId="2"/>
    <cellStyle name="Percent" xfId="1" builtinId="5"/>
    <cellStyle name="Обычный 2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8"/>
  <sheetViews>
    <sheetView tabSelected="1" topLeftCell="A175" workbookViewId="0">
      <selection activeCell="N182" sqref="N182"/>
    </sheetView>
  </sheetViews>
  <sheetFormatPr defaultRowHeight="28.5" customHeight="1"/>
  <cols>
    <col min="1" max="1" width="6" style="15" customWidth="1"/>
    <col min="2" max="2" width="18.85546875" style="15" customWidth="1"/>
    <col min="3" max="3" width="9.140625" style="17"/>
    <col min="4" max="4" width="6" style="15" customWidth="1"/>
    <col min="5" max="5" width="9.140625" style="15"/>
    <col min="6" max="6" width="7" style="15" customWidth="1"/>
    <col min="7" max="7" width="9.140625" style="15"/>
    <col min="8" max="8" width="6" style="15" customWidth="1"/>
    <col min="9" max="9" width="8.85546875" style="15" customWidth="1"/>
    <col min="10" max="10" width="9.140625" style="123"/>
    <col min="11" max="11" width="6.140625" style="15" customWidth="1"/>
    <col min="12" max="12" width="7.28515625" style="15" customWidth="1"/>
    <col min="13" max="13" width="7.5703125" style="15" customWidth="1"/>
    <col min="14" max="14" width="10" style="15" customWidth="1"/>
    <col min="15" max="15" width="5.42578125" style="15" customWidth="1"/>
    <col min="16" max="16" width="6.140625" style="15" customWidth="1"/>
    <col min="17" max="17" width="9.140625" style="15"/>
    <col min="18" max="16384" width="9.140625" style="1"/>
  </cols>
  <sheetData>
    <row r="1" spans="1:16" ht="23.25" customHeight="1">
      <c r="A1" s="11"/>
      <c r="B1" s="12"/>
      <c r="C1" s="13"/>
      <c r="D1" s="13"/>
      <c r="E1" s="14"/>
      <c r="F1" s="11"/>
      <c r="G1" s="11"/>
      <c r="H1" s="11"/>
      <c r="I1" s="11"/>
    </row>
    <row r="2" spans="1:16" ht="28.5" hidden="1" customHeight="1">
      <c r="A2" s="11"/>
      <c r="B2" s="12"/>
      <c r="C2" s="13"/>
      <c r="D2" s="13"/>
      <c r="E2" s="14"/>
      <c r="F2" s="11"/>
      <c r="H2" s="11"/>
      <c r="I2" s="11"/>
    </row>
    <row r="3" spans="1:16" ht="12.75" hidden="1" customHeight="1">
      <c r="A3" s="11"/>
      <c r="B3" s="12"/>
      <c r="C3" s="13"/>
      <c r="D3" s="13"/>
      <c r="E3" s="14"/>
      <c r="F3" s="11"/>
      <c r="H3" s="11"/>
      <c r="I3" s="11"/>
    </row>
    <row r="4" spans="1:16" ht="44.25" customHeight="1">
      <c r="A4" s="165" t="s">
        <v>30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28.5" customHeight="1">
      <c r="A5" s="148" t="s">
        <v>0</v>
      </c>
      <c r="B5" s="148" t="s">
        <v>1</v>
      </c>
      <c r="C5" s="148" t="s">
        <v>2</v>
      </c>
      <c r="D5" s="148" t="s">
        <v>3</v>
      </c>
      <c r="E5" s="148" t="s">
        <v>4</v>
      </c>
      <c r="F5" s="148" t="s">
        <v>5</v>
      </c>
      <c r="G5" s="148"/>
      <c r="H5" s="148" t="s">
        <v>6</v>
      </c>
      <c r="I5" s="148"/>
      <c r="J5" s="167" t="s">
        <v>7</v>
      </c>
      <c r="K5" s="153" t="s">
        <v>8</v>
      </c>
      <c r="L5" s="153" t="s">
        <v>9</v>
      </c>
      <c r="M5" s="153" t="s">
        <v>10</v>
      </c>
      <c r="N5" s="153" t="s">
        <v>11</v>
      </c>
      <c r="O5" s="153" t="s">
        <v>12</v>
      </c>
      <c r="P5" s="153" t="s">
        <v>13</v>
      </c>
    </row>
    <row r="6" spans="1:16" ht="66.75" customHeight="1">
      <c r="A6" s="148"/>
      <c r="B6" s="148"/>
      <c r="C6" s="148"/>
      <c r="D6" s="148"/>
      <c r="E6" s="148"/>
      <c r="F6" s="137" t="s">
        <v>199</v>
      </c>
      <c r="G6" s="10" t="s">
        <v>14</v>
      </c>
      <c r="H6" s="137" t="s">
        <v>199</v>
      </c>
      <c r="I6" s="10" t="s">
        <v>16</v>
      </c>
      <c r="J6" s="167"/>
      <c r="K6" s="153"/>
      <c r="L6" s="153"/>
      <c r="M6" s="153"/>
      <c r="N6" s="153"/>
      <c r="O6" s="153"/>
      <c r="P6" s="153"/>
    </row>
    <row r="7" spans="1:16" ht="28.5" customHeight="1" thickBo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</row>
    <row r="8" spans="1:16" ht="28.5" customHeight="1" thickBot="1">
      <c r="A8" s="42">
        <v>1</v>
      </c>
      <c r="B8" s="43" t="s">
        <v>31</v>
      </c>
      <c r="C8" s="42" t="s">
        <v>29</v>
      </c>
      <c r="D8" s="2"/>
      <c r="E8" s="61">
        <v>33500</v>
      </c>
      <c r="F8" s="62">
        <v>13</v>
      </c>
      <c r="G8" s="62">
        <v>33500</v>
      </c>
      <c r="H8" s="62">
        <v>13</v>
      </c>
      <c r="I8" s="62">
        <v>435500</v>
      </c>
      <c r="J8" s="124" t="s">
        <v>194</v>
      </c>
      <c r="K8" s="8">
        <v>0.3</v>
      </c>
      <c r="L8" s="3">
        <f>E8*K8</f>
        <v>10050</v>
      </c>
      <c r="M8" s="3">
        <f>E8-L8</f>
        <v>23450</v>
      </c>
      <c r="N8" s="3">
        <f>M8*F8</f>
        <v>304850</v>
      </c>
      <c r="O8" s="5">
        <v>8</v>
      </c>
      <c r="P8" s="6">
        <v>8</v>
      </c>
    </row>
    <row r="9" spans="1:16" ht="28.5" customHeight="1" thickBot="1">
      <c r="A9" s="44">
        <v>2</v>
      </c>
      <c r="B9" s="45" t="s">
        <v>32</v>
      </c>
      <c r="C9" s="69" t="s">
        <v>187</v>
      </c>
      <c r="D9" s="2"/>
      <c r="E9" s="63">
        <v>18000</v>
      </c>
      <c r="F9" s="64">
        <v>1</v>
      </c>
      <c r="G9" s="64">
        <v>18000</v>
      </c>
      <c r="H9" s="64">
        <v>1</v>
      </c>
      <c r="I9" s="64">
        <v>18000</v>
      </c>
      <c r="J9" s="124" t="s">
        <v>194</v>
      </c>
      <c r="K9" s="4">
        <v>0.3</v>
      </c>
      <c r="L9" s="3">
        <f t="shared" ref="L9:L72" si="0">E9*K9</f>
        <v>5400</v>
      </c>
      <c r="M9" s="3">
        <f t="shared" ref="M9:M72" si="1">E9-L9</f>
        <v>12600</v>
      </c>
      <c r="N9" s="3">
        <f t="shared" ref="N9:N72" si="2">M9*F9</f>
        <v>12600</v>
      </c>
      <c r="O9" s="5">
        <v>8</v>
      </c>
      <c r="P9" s="5">
        <v>8</v>
      </c>
    </row>
    <row r="10" spans="1:16" ht="45" customHeight="1" thickBot="1">
      <c r="A10" s="44">
        <v>3</v>
      </c>
      <c r="B10" s="46" t="s">
        <v>33</v>
      </c>
      <c r="C10" s="44" t="s">
        <v>42</v>
      </c>
      <c r="D10" s="7"/>
      <c r="E10" s="65">
        <v>17273</v>
      </c>
      <c r="F10" s="66">
        <v>12</v>
      </c>
      <c r="G10" s="66">
        <v>207276</v>
      </c>
      <c r="H10" s="66">
        <v>12</v>
      </c>
      <c r="I10" s="66">
        <v>207276</v>
      </c>
      <c r="J10" s="125" t="s">
        <v>195</v>
      </c>
      <c r="K10" s="8">
        <v>0.75</v>
      </c>
      <c r="L10" s="3">
        <f t="shared" si="0"/>
        <v>12954.75</v>
      </c>
      <c r="M10" s="3">
        <f t="shared" si="1"/>
        <v>4318.25</v>
      </c>
      <c r="N10" s="3">
        <f t="shared" si="2"/>
        <v>51819</v>
      </c>
      <c r="O10" s="5">
        <v>50</v>
      </c>
      <c r="P10" s="5">
        <v>13</v>
      </c>
    </row>
    <row r="11" spans="1:16" ht="44.25" customHeight="1" thickBot="1">
      <c r="A11" s="44">
        <v>4</v>
      </c>
      <c r="B11" s="47" t="s">
        <v>34</v>
      </c>
      <c r="C11" s="44" t="s">
        <v>188</v>
      </c>
      <c r="D11" s="7"/>
      <c r="E11" s="65">
        <v>23422</v>
      </c>
      <c r="F11" s="66">
        <v>1</v>
      </c>
      <c r="G11" s="66">
        <v>23422</v>
      </c>
      <c r="H11" s="66">
        <v>1</v>
      </c>
      <c r="I11" s="66">
        <v>23422</v>
      </c>
      <c r="J11" s="125" t="s">
        <v>195</v>
      </c>
      <c r="K11" s="8">
        <v>0.75</v>
      </c>
      <c r="L11" s="3">
        <f t="shared" si="0"/>
        <v>17566.5</v>
      </c>
      <c r="M11" s="3">
        <f t="shared" si="1"/>
        <v>5855.5</v>
      </c>
      <c r="N11" s="3">
        <f t="shared" si="2"/>
        <v>5855.5</v>
      </c>
      <c r="O11" s="5">
        <v>15</v>
      </c>
      <c r="P11" s="5">
        <v>5</v>
      </c>
    </row>
    <row r="12" spans="1:16" ht="28.5" customHeight="1" thickBot="1">
      <c r="A12" s="44">
        <v>5</v>
      </c>
      <c r="B12" s="45" t="s">
        <v>35</v>
      </c>
      <c r="C12" s="44" t="s">
        <v>189</v>
      </c>
      <c r="D12" s="2"/>
      <c r="E12" s="65">
        <v>24182</v>
      </c>
      <c r="F12" s="66">
        <v>1</v>
      </c>
      <c r="G12" s="66">
        <v>24182</v>
      </c>
      <c r="H12" s="66">
        <v>1</v>
      </c>
      <c r="I12" s="66">
        <v>24182</v>
      </c>
      <c r="J12" s="124" t="s">
        <v>195</v>
      </c>
      <c r="K12" s="8">
        <v>0.7</v>
      </c>
      <c r="L12" s="3">
        <f t="shared" si="0"/>
        <v>16927.399999999998</v>
      </c>
      <c r="M12" s="3">
        <f t="shared" si="1"/>
        <v>7254.6000000000022</v>
      </c>
      <c r="N12" s="3">
        <f t="shared" si="2"/>
        <v>7254.6000000000022</v>
      </c>
      <c r="O12" s="5">
        <v>15</v>
      </c>
      <c r="P12" s="6">
        <v>5</v>
      </c>
    </row>
    <row r="13" spans="1:16" ht="28.5" customHeight="1" thickBot="1">
      <c r="A13" s="44">
        <v>6</v>
      </c>
      <c r="B13" s="46" t="s">
        <v>36</v>
      </c>
      <c r="C13" s="44" t="s">
        <v>190</v>
      </c>
      <c r="D13" s="7"/>
      <c r="E13" s="65">
        <v>50600</v>
      </c>
      <c r="F13" s="66">
        <v>4</v>
      </c>
      <c r="G13" s="66">
        <v>202400</v>
      </c>
      <c r="H13" s="66">
        <v>4</v>
      </c>
      <c r="I13" s="66">
        <v>202400</v>
      </c>
      <c r="J13" s="125" t="s">
        <v>195</v>
      </c>
      <c r="K13" s="8">
        <v>0.75</v>
      </c>
      <c r="L13" s="3">
        <f t="shared" si="0"/>
        <v>37950</v>
      </c>
      <c r="M13" s="3">
        <f t="shared" si="1"/>
        <v>12650</v>
      </c>
      <c r="N13" s="3">
        <f t="shared" si="2"/>
        <v>50600</v>
      </c>
      <c r="O13" s="5">
        <v>10</v>
      </c>
      <c r="P13" s="6">
        <v>5</v>
      </c>
    </row>
    <row r="14" spans="1:16" ht="42.75" customHeight="1" thickBot="1">
      <c r="A14" s="44">
        <v>7</v>
      </c>
      <c r="B14" s="46" t="s">
        <v>37</v>
      </c>
      <c r="C14" s="44" t="s">
        <v>191</v>
      </c>
      <c r="D14" s="7"/>
      <c r="E14" s="65">
        <v>43400</v>
      </c>
      <c r="F14" s="66">
        <v>1</v>
      </c>
      <c r="G14" s="66">
        <v>43400</v>
      </c>
      <c r="H14" s="66">
        <v>1</v>
      </c>
      <c r="I14" s="66">
        <v>43400</v>
      </c>
      <c r="J14" s="125" t="s">
        <v>195</v>
      </c>
      <c r="K14" s="8">
        <v>0.65</v>
      </c>
      <c r="L14" s="3">
        <f t="shared" si="0"/>
        <v>28210</v>
      </c>
      <c r="M14" s="3">
        <f t="shared" si="1"/>
        <v>15190</v>
      </c>
      <c r="N14" s="3">
        <f t="shared" si="2"/>
        <v>15190</v>
      </c>
      <c r="O14" s="5">
        <v>5</v>
      </c>
      <c r="P14" s="5">
        <v>3</v>
      </c>
    </row>
    <row r="15" spans="1:16" ht="28.5" customHeight="1" thickBot="1">
      <c r="A15" s="70">
        <v>8</v>
      </c>
      <c r="B15" s="71" t="s">
        <v>38</v>
      </c>
      <c r="C15" s="60" t="s">
        <v>192</v>
      </c>
      <c r="D15" s="72"/>
      <c r="E15" s="73">
        <v>11389</v>
      </c>
      <c r="F15" s="74">
        <v>1</v>
      </c>
      <c r="G15" s="74">
        <v>11389</v>
      </c>
      <c r="H15" s="74">
        <v>1</v>
      </c>
      <c r="I15" s="74">
        <v>11389</v>
      </c>
      <c r="J15" s="125" t="s">
        <v>196</v>
      </c>
      <c r="K15" s="8">
        <v>0.85</v>
      </c>
      <c r="L15" s="3">
        <f t="shared" si="0"/>
        <v>9680.65</v>
      </c>
      <c r="M15" s="3">
        <f t="shared" si="1"/>
        <v>1708.3500000000004</v>
      </c>
      <c r="N15" s="3">
        <f t="shared" si="2"/>
        <v>1708.3500000000004</v>
      </c>
      <c r="O15" s="5">
        <v>10</v>
      </c>
      <c r="P15" s="5">
        <v>10</v>
      </c>
    </row>
    <row r="16" spans="1:16" ht="28.5" customHeight="1" thickBot="1">
      <c r="A16" s="75">
        <v>9</v>
      </c>
      <c r="B16" s="75" t="s">
        <v>39</v>
      </c>
      <c r="C16" s="42" t="s">
        <v>40</v>
      </c>
      <c r="D16" s="75"/>
      <c r="E16" s="42">
        <v>7769</v>
      </c>
      <c r="F16" s="43">
        <v>2</v>
      </c>
      <c r="G16" s="43">
        <v>15538</v>
      </c>
      <c r="H16" s="43">
        <v>2</v>
      </c>
      <c r="I16" s="43">
        <v>15538</v>
      </c>
      <c r="J16" s="43" t="s">
        <v>196</v>
      </c>
      <c r="K16" s="8">
        <v>0.9</v>
      </c>
      <c r="L16" s="3">
        <f t="shared" si="0"/>
        <v>6992.1</v>
      </c>
      <c r="M16" s="3">
        <f t="shared" si="1"/>
        <v>776.89999999999964</v>
      </c>
      <c r="N16" s="3">
        <f t="shared" si="2"/>
        <v>1553.7999999999993</v>
      </c>
      <c r="O16" s="5">
        <v>10</v>
      </c>
      <c r="P16" s="5">
        <v>10</v>
      </c>
    </row>
    <row r="17" spans="1:16" ht="29.25" customHeight="1" thickBot="1">
      <c r="A17" s="48">
        <v>10</v>
      </c>
      <c r="B17" s="46" t="s">
        <v>41</v>
      </c>
      <c r="C17" s="44" t="s">
        <v>42</v>
      </c>
      <c r="D17" s="45"/>
      <c r="E17" s="44">
        <v>250</v>
      </c>
      <c r="F17" s="46">
        <v>20</v>
      </c>
      <c r="G17" s="46">
        <v>5000</v>
      </c>
      <c r="H17" s="46">
        <v>20</v>
      </c>
      <c r="I17" s="46">
        <v>5000</v>
      </c>
      <c r="J17" s="46" t="s">
        <v>195</v>
      </c>
      <c r="K17" s="8">
        <v>0</v>
      </c>
      <c r="L17" s="3">
        <v>0</v>
      </c>
      <c r="M17" s="3">
        <v>500</v>
      </c>
      <c r="N17" s="3">
        <f t="shared" si="2"/>
        <v>10000</v>
      </c>
      <c r="O17" s="5">
        <v>10</v>
      </c>
      <c r="P17" s="5">
        <v>10</v>
      </c>
    </row>
    <row r="18" spans="1:16" ht="28.5" customHeight="1" thickBot="1">
      <c r="A18" s="48">
        <v>11</v>
      </c>
      <c r="B18" s="46" t="s">
        <v>43</v>
      </c>
      <c r="C18" s="44" t="s">
        <v>44</v>
      </c>
      <c r="D18" s="49"/>
      <c r="E18" s="44">
        <v>2500</v>
      </c>
      <c r="F18" s="46">
        <v>5</v>
      </c>
      <c r="G18" s="46">
        <v>12500</v>
      </c>
      <c r="H18" s="46">
        <v>5</v>
      </c>
      <c r="I18" s="46">
        <v>12500</v>
      </c>
      <c r="J18" s="46" t="s">
        <v>197</v>
      </c>
      <c r="K18" s="8">
        <v>0.4</v>
      </c>
      <c r="L18" s="3">
        <f t="shared" si="0"/>
        <v>1000</v>
      </c>
      <c r="M18" s="3">
        <f t="shared" si="1"/>
        <v>1500</v>
      </c>
      <c r="N18" s="3">
        <f t="shared" si="2"/>
        <v>7500</v>
      </c>
      <c r="O18" s="5">
        <v>10</v>
      </c>
      <c r="P18" s="5">
        <v>10</v>
      </c>
    </row>
    <row r="19" spans="1:16" ht="28.5" customHeight="1" thickBot="1">
      <c r="A19" s="48">
        <v>12</v>
      </c>
      <c r="B19" s="46" t="s">
        <v>45</v>
      </c>
      <c r="C19" s="44" t="s">
        <v>44</v>
      </c>
      <c r="D19" s="49"/>
      <c r="E19" s="42">
        <v>1750</v>
      </c>
      <c r="F19" s="43">
        <v>34</v>
      </c>
      <c r="G19" s="43">
        <v>59500</v>
      </c>
      <c r="H19" s="43">
        <v>34</v>
      </c>
      <c r="I19" s="43">
        <v>59500</v>
      </c>
      <c r="J19" s="46" t="s">
        <v>197</v>
      </c>
      <c r="K19" s="8">
        <v>0.4</v>
      </c>
      <c r="L19" s="3">
        <f t="shared" si="0"/>
        <v>700</v>
      </c>
      <c r="M19" s="3">
        <f t="shared" si="1"/>
        <v>1050</v>
      </c>
      <c r="N19" s="3">
        <f t="shared" si="2"/>
        <v>35700</v>
      </c>
      <c r="O19" s="5">
        <v>10</v>
      </c>
      <c r="P19" s="5">
        <v>10</v>
      </c>
    </row>
    <row r="20" spans="1:16" ht="28.5" customHeight="1" thickBot="1">
      <c r="A20" s="48">
        <v>13</v>
      </c>
      <c r="B20" s="46" t="s">
        <v>45</v>
      </c>
      <c r="C20" s="44" t="s">
        <v>44</v>
      </c>
      <c r="D20" s="49"/>
      <c r="E20" s="44">
        <v>1165</v>
      </c>
      <c r="F20" s="46">
        <v>13</v>
      </c>
      <c r="G20" s="46">
        <v>15145</v>
      </c>
      <c r="H20" s="46">
        <v>13</v>
      </c>
      <c r="I20" s="46">
        <v>15145</v>
      </c>
      <c r="J20" s="46" t="s">
        <v>197</v>
      </c>
      <c r="K20" s="8">
        <v>0.4</v>
      </c>
      <c r="L20" s="3">
        <f t="shared" si="0"/>
        <v>466</v>
      </c>
      <c r="M20" s="3">
        <f t="shared" si="1"/>
        <v>699</v>
      </c>
      <c r="N20" s="3">
        <f t="shared" si="2"/>
        <v>9087</v>
      </c>
      <c r="O20" s="5">
        <v>10</v>
      </c>
      <c r="P20" s="5">
        <v>10</v>
      </c>
    </row>
    <row r="21" spans="1:16" ht="28.5" customHeight="1" thickBot="1">
      <c r="A21" s="48">
        <v>14</v>
      </c>
      <c r="B21" s="46" t="s">
        <v>46</v>
      </c>
      <c r="C21" s="44" t="s">
        <v>24</v>
      </c>
      <c r="D21" s="49"/>
      <c r="E21" s="44">
        <v>12500</v>
      </c>
      <c r="F21" s="46">
        <v>6</v>
      </c>
      <c r="G21" s="46">
        <v>75000</v>
      </c>
      <c r="H21" s="46">
        <v>6</v>
      </c>
      <c r="I21" s="46">
        <v>75000</v>
      </c>
      <c r="J21" s="46" t="s">
        <v>194</v>
      </c>
      <c r="K21" s="8">
        <v>0.3</v>
      </c>
      <c r="L21" s="3">
        <f t="shared" si="0"/>
        <v>3750</v>
      </c>
      <c r="M21" s="3">
        <f t="shared" si="1"/>
        <v>8750</v>
      </c>
      <c r="N21" s="3">
        <f t="shared" si="2"/>
        <v>52500</v>
      </c>
      <c r="O21" s="5">
        <v>10</v>
      </c>
      <c r="P21" s="5">
        <v>10</v>
      </c>
    </row>
    <row r="22" spans="1:16" ht="28.5" customHeight="1" thickBot="1">
      <c r="A22" s="48">
        <v>15</v>
      </c>
      <c r="B22" s="46" t="s">
        <v>45</v>
      </c>
      <c r="C22" s="44" t="s">
        <v>47</v>
      </c>
      <c r="D22" s="49"/>
      <c r="E22" s="44">
        <v>2000</v>
      </c>
      <c r="F22" s="46">
        <v>13</v>
      </c>
      <c r="G22" s="46">
        <v>26000</v>
      </c>
      <c r="H22" s="46">
        <v>13</v>
      </c>
      <c r="I22" s="46">
        <v>26000</v>
      </c>
      <c r="J22" s="46" t="s">
        <v>197</v>
      </c>
      <c r="K22" s="8">
        <v>0.4</v>
      </c>
      <c r="L22" s="3">
        <f t="shared" si="0"/>
        <v>800</v>
      </c>
      <c r="M22" s="3">
        <f t="shared" si="1"/>
        <v>1200</v>
      </c>
      <c r="N22" s="3">
        <f t="shared" si="2"/>
        <v>15600</v>
      </c>
      <c r="O22" s="5">
        <v>10</v>
      </c>
      <c r="P22" s="5">
        <v>10</v>
      </c>
    </row>
    <row r="23" spans="1:16" ht="28.5" customHeight="1" thickBot="1">
      <c r="A23" s="48">
        <v>16</v>
      </c>
      <c r="B23" s="46" t="s">
        <v>45</v>
      </c>
      <c r="C23" s="44" t="s">
        <v>23</v>
      </c>
      <c r="D23" s="49"/>
      <c r="E23" s="44">
        <v>1500</v>
      </c>
      <c r="F23" s="46">
        <v>4</v>
      </c>
      <c r="G23" s="46">
        <v>6000</v>
      </c>
      <c r="H23" s="46">
        <v>4</v>
      </c>
      <c r="I23" s="46">
        <v>6000</v>
      </c>
      <c r="J23" s="46" t="s">
        <v>197</v>
      </c>
      <c r="K23" s="8">
        <v>0.4</v>
      </c>
      <c r="L23" s="3">
        <f t="shared" si="0"/>
        <v>600</v>
      </c>
      <c r="M23" s="3">
        <f t="shared" si="1"/>
        <v>900</v>
      </c>
      <c r="N23" s="3">
        <f t="shared" si="2"/>
        <v>3600</v>
      </c>
      <c r="O23" s="5">
        <v>10</v>
      </c>
      <c r="P23" s="5">
        <v>10</v>
      </c>
    </row>
    <row r="24" spans="1:16" ht="28.5" customHeight="1" thickBot="1">
      <c r="A24" s="48">
        <v>17</v>
      </c>
      <c r="B24" s="46" t="s">
        <v>45</v>
      </c>
      <c r="C24" s="44" t="s">
        <v>24</v>
      </c>
      <c r="D24" s="49"/>
      <c r="E24" s="44">
        <v>1980</v>
      </c>
      <c r="F24" s="46">
        <v>24</v>
      </c>
      <c r="G24" s="46">
        <v>47520</v>
      </c>
      <c r="H24" s="46">
        <v>24</v>
      </c>
      <c r="I24" s="46">
        <v>47520</v>
      </c>
      <c r="J24" s="46" t="s">
        <v>197</v>
      </c>
      <c r="K24" s="8">
        <v>0.36</v>
      </c>
      <c r="L24" s="3">
        <f t="shared" si="0"/>
        <v>712.8</v>
      </c>
      <c r="M24" s="3">
        <f t="shared" si="1"/>
        <v>1267.2</v>
      </c>
      <c r="N24" s="3">
        <f t="shared" si="2"/>
        <v>30412.800000000003</v>
      </c>
      <c r="O24" s="5">
        <v>10</v>
      </c>
      <c r="P24" s="5">
        <v>10</v>
      </c>
    </row>
    <row r="25" spans="1:16" ht="28.5" customHeight="1" thickBot="1">
      <c r="A25" s="48">
        <v>18</v>
      </c>
      <c r="B25" s="46" t="s">
        <v>19</v>
      </c>
      <c r="C25" s="44" t="s">
        <v>40</v>
      </c>
      <c r="D25" s="49"/>
      <c r="E25" s="44">
        <v>23</v>
      </c>
      <c r="F25" s="46">
        <v>32</v>
      </c>
      <c r="G25" s="46">
        <v>736</v>
      </c>
      <c r="H25" s="46">
        <v>32</v>
      </c>
      <c r="I25" s="46">
        <v>736</v>
      </c>
      <c r="J25" s="46" t="s">
        <v>195</v>
      </c>
      <c r="K25" s="8">
        <v>0</v>
      </c>
      <c r="L25" s="3">
        <f t="shared" si="0"/>
        <v>0</v>
      </c>
      <c r="M25" s="3">
        <v>500</v>
      </c>
      <c r="N25" s="3">
        <f t="shared" si="2"/>
        <v>16000</v>
      </c>
      <c r="O25" s="5">
        <v>10</v>
      </c>
      <c r="P25" s="5">
        <v>10</v>
      </c>
    </row>
    <row r="26" spans="1:16" ht="28.5" customHeight="1" thickBot="1">
      <c r="A26" s="48">
        <v>19</v>
      </c>
      <c r="B26" s="46" t="s">
        <v>19</v>
      </c>
      <c r="C26" s="44" t="s">
        <v>40</v>
      </c>
      <c r="D26" s="49"/>
      <c r="E26" s="44">
        <v>88</v>
      </c>
      <c r="F26" s="46">
        <v>19</v>
      </c>
      <c r="G26" s="46">
        <v>1672</v>
      </c>
      <c r="H26" s="46">
        <v>19</v>
      </c>
      <c r="I26" s="46">
        <v>1672</v>
      </c>
      <c r="J26" s="46" t="s">
        <v>195</v>
      </c>
      <c r="K26" s="8">
        <v>0</v>
      </c>
      <c r="L26" s="3">
        <f t="shared" si="0"/>
        <v>0</v>
      </c>
      <c r="M26" s="3">
        <v>500</v>
      </c>
      <c r="N26" s="3">
        <f t="shared" si="2"/>
        <v>9500</v>
      </c>
      <c r="O26" s="5">
        <v>10</v>
      </c>
      <c r="P26" s="5">
        <v>10</v>
      </c>
    </row>
    <row r="27" spans="1:16" ht="28.5" customHeight="1" thickBot="1">
      <c r="A27" s="48">
        <v>20</v>
      </c>
      <c r="B27" s="46" t="s">
        <v>19</v>
      </c>
      <c r="C27" s="44" t="s">
        <v>40</v>
      </c>
      <c r="D27" s="49"/>
      <c r="E27" s="44">
        <v>126</v>
      </c>
      <c r="F27" s="46">
        <v>14</v>
      </c>
      <c r="G27" s="46">
        <v>1764</v>
      </c>
      <c r="H27" s="46">
        <v>14</v>
      </c>
      <c r="I27" s="46">
        <v>1764</v>
      </c>
      <c r="J27" s="46" t="s">
        <v>195</v>
      </c>
      <c r="K27" s="8">
        <v>0</v>
      </c>
      <c r="L27" s="3">
        <f t="shared" si="0"/>
        <v>0</v>
      </c>
      <c r="M27" s="3">
        <v>500</v>
      </c>
      <c r="N27" s="3">
        <f t="shared" si="2"/>
        <v>7000</v>
      </c>
      <c r="O27" s="5">
        <v>10</v>
      </c>
      <c r="P27" s="6">
        <v>20</v>
      </c>
    </row>
    <row r="28" spans="1:16" ht="28.5" customHeight="1" thickBot="1">
      <c r="A28" s="48">
        <v>21</v>
      </c>
      <c r="B28" s="46" t="s">
        <v>48</v>
      </c>
      <c r="C28" s="44" t="s">
        <v>23</v>
      </c>
      <c r="D28" s="49"/>
      <c r="E28" s="44">
        <v>2083</v>
      </c>
      <c r="F28" s="46">
        <v>6</v>
      </c>
      <c r="G28" s="46">
        <v>12498</v>
      </c>
      <c r="H28" s="46">
        <v>6</v>
      </c>
      <c r="I28" s="46">
        <v>12498</v>
      </c>
      <c r="J28" s="46" t="s">
        <v>197</v>
      </c>
      <c r="K28" s="8">
        <v>0.5</v>
      </c>
      <c r="L28" s="3">
        <f t="shared" si="0"/>
        <v>1041.5</v>
      </c>
      <c r="M28" s="3">
        <f t="shared" si="1"/>
        <v>1041.5</v>
      </c>
      <c r="N28" s="3">
        <f t="shared" si="2"/>
        <v>6249</v>
      </c>
      <c r="O28" s="5">
        <v>5</v>
      </c>
      <c r="P28" s="6">
        <v>3</v>
      </c>
    </row>
    <row r="29" spans="1:16" ht="28.5" customHeight="1" thickBot="1">
      <c r="A29" s="48">
        <v>22</v>
      </c>
      <c r="B29" s="46" t="s">
        <v>49</v>
      </c>
      <c r="C29" s="44" t="s">
        <v>23</v>
      </c>
      <c r="D29" s="49"/>
      <c r="E29" s="44">
        <v>8000</v>
      </c>
      <c r="F29" s="46">
        <v>2</v>
      </c>
      <c r="G29" s="46">
        <v>16000</v>
      </c>
      <c r="H29" s="46">
        <v>2</v>
      </c>
      <c r="I29" s="46">
        <v>16000</v>
      </c>
      <c r="J29" s="46" t="s">
        <v>197</v>
      </c>
      <c r="K29" s="8">
        <v>0.4</v>
      </c>
      <c r="L29" s="3">
        <f t="shared" si="0"/>
        <v>3200</v>
      </c>
      <c r="M29" s="3">
        <f t="shared" si="1"/>
        <v>4800</v>
      </c>
      <c r="N29" s="3">
        <f t="shared" si="2"/>
        <v>9600</v>
      </c>
      <c r="O29" s="5">
        <v>10</v>
      </c>
      <c r="P29" s="6">
        <v>10</v>
      </c>
    </row>
    <row r="30" spans="1:16" ht="28.5" customHeight="1" thickBot="1">
      <c r="A30" s="48">
        <v>23</v>
      </c>
      <c r="B30" s="46" t="s">
        <v>50</v>
      </c>
      <c r="C30" s="69" t="s">
        <v>51</v>
      </c>
      <c r="D30" s="58"/>
      <c r="E30" s="69">
        <v>18400</v>
      </c>
      <c r="F30" s="52">
        <v>20</v>
      </c>
      <c r="G30" s="52">
        <v>368000</v>
      </c>
      <c r="H30" s="52">
        <v>20</v>
      </c>
      <c r="I30" s="52">
        <v>368000</v>
      </c>
      <c r="J30" s="52" t="s">
        <v>197</v>
      </c>
      <c r="K30" s="8">
        <v>0.4</v>
      </c>
      <c r="L30" s="3">
        <f t="shared" si="0"/>
        <v>7360</v>
      </c>
      <c r="M30" s="3">
        <f t="shared" si="1"/>
        <v>11040</v>
      </c>
      <c r="N30" s="3">
        <f t="shared" si="2"/>
        <v>220800</v>
      </c>
      <c r="O30" s="5">
        <v>10</v>
      </c>
      <c r="P30" s="6">
        <v>10</v>
      </c>
    </row>
    <row r="31" spans="1:16" ht="28.5" customHeight="1" thickBot="1">
      <c r="A31" s="48">
        <v>24</v>
      </c>
      <c r="B31" s="46" t="s">
        <v>46</v>
      </c>
      <c r="C31" s="69" t="s">
        <v>51</v>
      </c>
      <c r="D31" s="58"/>
      <c r="E31" s="69">
        <v>8000</v>
      </c>
      <c r="F31" s="52">
        <v>29</v>
      </c>
      <c r="G31" s="52">
        <v>232000</v>
      </c>
      <c r="H31" s="52">
        <v>29</v>
      </c>
      <c r="I31" s="52">
        <v>232000</v>
      </c>
      <c r="J31" s="52" t="s">
        <v>195</v>
      </c>
      <c r="K31" s="8">
        <v>0.7</v>
      </c>
      <c r="L31" s="3">
        <f t="shared" si="0"/>
        <v>5600</v>
      </c>
      <c r="M31" s="3">
        <f t="shared" si="1"/>
        <v>2400</v>
      </c>
      <c r="N31" s="3">
        <f t="shared" si="2"/>
        <v>69600</v>
      </c>
      <c r="O31" s="5">
        <v>10</v>
      </c>
      <c r="P31" s="6">
        <v>10</v>
      </c>
    </row>
    <row r="32" spans="1:16" ht="28.5" customHeight="1" thickBot="1">
      <c r="A32" s="48">
        <v>25</v>
      </c>
      <c r="B32" s="46" t="s">
        <v>52</v>
      </c>
      <c r="C32" s="69" t="s">
        <v>53</v>
      </c>
      <c r="D32" s="58"/>
      <c r="E32" s="79">
        <v>340</v>
      </c>
      <c r="F32" s="80">
        <v>2</v>
      </c>
      <c r="G32" s="80">
        <v>680</v>
      </c>
      <c r="H32" s="80">
        <v>2</v>
      </c>
      <c r="I32" s="80">
        <v>680</v>
      </c>
      <c r="J32" s="52" t="s">
        <v>195</v>
      </c>
      <c r="K32" s="8">
        <v>0.7</v>
      </c>
      <c r="L32" s="3">
        <f t="shared" si="0"/>
        <v>237.99999999999997</v>
      </c>
      <c r="M32" s="3">
        <f t="shared" si="1"/>
        <v>102.00000000000003</v>
      </c>
      <c r="N32" s="3">
        <f t="shared" si="2"/>
        <v>204.00000000000006</v>
      </c>
      <c r="O32" s="5">
        <v>8</v>
      </c>
      <c r="P32" s="6">
        <v>8</v>
      </c>
    </row>
    <row r="33" spans="1:16" ht="28.5" customHeight="1" thickBot="1">
      <c r="A33" s="48">
        <v>26</v>
      </c>
      <c r="B33" s="45" t="s">
        <v>54</v>
      </c>
      <c r="C33" s="69">
        <v>2016</v>
      </c>
      <c r="D33" s="58"/>
      <c r="E33" s="81">
        <v>5000</v>
      </c>
      <c r="F33" s="82">
        <v>2</v>
      </c>
      <c r="G33" s="82">
        <v>10000</v>
      </c>
      <c r="H33" s="82">
        <v>2</v>
      </c>
      <c r="I33" s="82">
        <v>10000</v>
      </c>
      <c r="J33" s="52" t="s">
        <v>194</v>
      </c>
      <c r="K33" s="8">
        <v>0.3</v>
      </c>
      <c r="L33" s="3">
        <f t="shared" si="0"/>
        <v>1500</v>
      </c>
      <c r="M33" s="3">
        <f t="shared" si="1"/>
        <v>3500</v>
      </c>
      <c r="N33" s="3">
        <f t="shared" si="2"/>
        <v>7000</v>
      </c>
      <c r="O33" s="5">
        <v>10</v>
      </c>
      <c r="P33" s="5">
        <v>10</v>
      </c>
    </row>
    <row r="34" spans="1:16" ht="28.5" customHeight="1" thickBot="1">
      <c r="A34" s="48">
        <v>27</v>
      </c>
      <c r="B34" s="46" t="s">
        <v>55</v>
      </c>
      <c r="C34" s="69" t="s">
        <v>53</v>
      </c>
      <c r="D34" s="58"/>
      <c r="E34" s="81">
        <v>900</v>
      </c>
      <c r="F34" s="82">
        <v>2</v>
      </c>
      <c r="G34" s="82">
        <v>1800</v>
      </c>
      <c r="H34" s="82">
        <v>2</v>
      </c>
      <c r="I34" s="82">
        <v>1800</v>
      </c>
      <c r="J34" s="52" t="s">
        <v>197</v>
      </c>
      <c r="K34" s="8">
        <v>0.4</v>
      </c>
      <c r="L34" s="3">
        <f t="shared" si="0"/>
        <v>360</v>
      </c>
      <c r="M34" s="3">
        <f t="shared" si="1"/>
        <v>540</v>
      </c>
      <c r="N34" s="3">
        <f t="shared" si="2"/>
        <v>1080</v>
      </c>
      <c r="O34" s="5">
        <v>8</v>
      </c>
      <c r="P34" s="5">
        <v>8</v>
      </c>
    </row>
    <row r="35" spans="1:16" ht="42" customHeight="1" thickBot="1">
      <c r="A35" s="53">
        <v>28</v>
      </c>
      <c r="B35" s="46" t="s">
        <v>56</v>
      </c>
      <c r="C35" s="44" t="s">
        <v>42</v>
      </c>
      <c r="D35" s="49"/>
      <c r="E35" s="79">
        <v>146</v>
      </c>
      <c r="F35" s="80">
        <v>2</v>
      </c>
      <c r="G35" s="80">
        <v>292</v>
      </c>
      <c r="H35" s="80">
        <v>2</v>
      </c>
      <c r="I35" s="80">
        <v>292</v>
      </c>
      <c r="J35" s="52" t="s">
        <v>198</v>
      </c>
      <c r="K35" s="8">
        <v>0</v>
      </c>
      <c r="L35" s="3">
        <v>0</v>
      </c>
      <c r="M35" s="3">
        <v>2000</v>
      </c>
      <c r="N35" s="3">
        <f t="shared" si="2"/>
        <v>4000</v>
      </c>
      <c r="O35" s="5">
        <v>10</v>
      </c>
      <c r="P35" s="5">
        <v>10</v>
      </c>
    </row>
    <row r="36" spans="1:16" ht="28.5" customHeight="1" thickBot="1">
      <c r="A36" s="53">
        <v>29</v>
      </c>
      <c r="B36" s="46" t="s">
        <v>57</v>
      </c>
      <c r="C36" s="44" t="s">
        <v>42</v>
      </c>
      <c r="D36" s="49"/>
      <c r="E36" s="81">
        <v>40</v>
      </c>
      <c r="F36" s="82">
        <v>1</v>
      </c>
      <c r="G36" s="82">
        <v>40</v>
      </c>
      <c r="H36" s="82">
        <v>1</v>
      </c>
      <c r="I36" s="82">
        <v>40</v>
      </c>
      <c r="J36" s="52" t="s">
        <v>198</v>
      </c>
      <c r="K36" s="8">
        <v>0</v>
      </c>
      <c r="L36" s="3">
        <v>0</v>
      </c>
      <c r="M36" s="3">
        <v>500</v>
      </c>
      <c r="N36" s="3">
        <f t="shared" si="2"/>
        <v>500</v>
      </c>
      <c r="O36" s="5">
        <v>10</v>
      </c>
      <c r="P36" s="5">
        <v>10</v>
      </c>
    </row>
    <row r="37" spans="1:16" ht="28.5" customHeight="1" thickBot="1">
      <c r="A37" s="53">
        <v>30</v>
      </c>
      <c r="B37" s="46" t="s">
        <v>58</v>
      </c>
      <c r="C37" s="44" t="s">
        <v>42</v>
      </c>
      <c r="D37" s="49"/>
      <c r="E37" s="81">
        <v>262</v>
      </c>
      <c r="F37" s="82">
        <v>1</v>
      </c>
      <c r="G37" s="82">
        <v>262</v>
      </c>
      <c r="H37" s="82">
        <v>1</v>
      </c>
      <c r="I37" s="82">
        <v>262</v>
      </c>
      <c r="J37" s="52" t="s">
        <v>198</v>
      </c>
      <c r="K37" s="8">
        <v>0</v>
      </c>
      <c r="L37" s="3">
        <v>0</v>
      </c>
      <c r="M37" s="3">
        <v>2000</v>
      </c>
      <c r="N37" s="3">
        <f t="shared" si="2"/>
        <v>2000</v>
      </c>
      <c r="O37" s="5">
        <v>10</v>
      </c>
      <c r="P37" s="5">
        <v>10</v>
      </c>
    </row>
    <row r="38" spans="1:16" ht="28.5" customHeight="1" thickBot="1">
      <c r="A38" s="53">
        <v>31</v>
      </c>
      <c r="B38" s="46" t="s">
        <v>59</v>
      </c>
      <c r="C38" s="44" t="s">
        <v>25</v>
      </c>
      <c r="D38" s="49"/>
      <c r="E38" s="77">
        <v>185000</v>
      </c>
      <c r="F38" s="78">
        <v>1</v>
      </c>
      <c r="G38" s="78">
        <v>185000</v>
      </c>
      <c r="H38" s="78">
        <v>1</v>
      </c>
      <c r="I38" s="78">
        <v>185000</v>
      </c>
      <c r="J38" s="52" t="s">
        <v>197</v>
      </c>
      <c r="K38" s="8">
        <v>0.6</v>
      </c>
      <c r="L38" s="3">
        <f t="shared" si="0"/>
        <v>111000</v>
      </c>
      <c r="M38" s="3">
        <f t="shared" si="1"/>
        <v>74000</v>
      </c>
      <c r="N38" s="3">
        <f t="shared" si="2"/>
        <v>74000</v>
      </c>
      <c r="O38" s="5">
        <v>8</v>
      </c>
      <c r="P38" s="5">
        <v>8</v>
      </c>
    </row>
    <row r="39" spans="1:16" ht="49.5" customHeight="1" thickBot="1">
      <c r="A39" s="68">
        <v>32</v>
      </c>
      <c r="B39" s="55" t="s">
        <v>138</v>
      </c>
      <c r="C39" s="84" t="s">
        <v>25</v>
      </c>
      <c r="D39" s="59"/>
      <c r="E39" s="68">
        <v>3000</v>
      </c>
      <c r="F39" s="83">
        <v>11</v>
      </c>
      <c r="G39" s="83">
        <v>33000</v>
      </c>
      <c r="H39" s="83">
        <v>11</v>
      </c>
      <c r="I39" s="83">
        <v>33000</v>
      </c>
      <c r="J39" s="67" t="s">
        <v>197</v>
      </c>
      <c r="K39" s="86">
        <v>0.5</v>
      </c>
      <c r="L39" s="3">
        <f t="shared" si="0"/>
        <v>1500</v>
      </c>
      <c r="M39" s="3">
        <f t="shared" si="1"/>
        <v>1500</v>
      </c>
      <c r="N39" s="3">
        <f t="shared" si="2"/>
        <v>16500</v>
      </c>
      <c r="O39" s="87">
        <v>10</v>
      </c>
      <c r="P39" s="87">
        <v>10</v>
      </c>
    </row>
    <row r="40" spans="1:16" s="134" customFormat="1" ht="61.5" customHeight="1" thickBot="1">
      <c r="A40" s="129">
        <v>33</v>
      </c>
      <c r="B40" s="130" t="s">
        <v>60</v>
      </c>
      <c r="C40" s="131" t="s">
        <v>25</v>
      </c>
      <c r="D40" s="130"/>
      <c r="E40" s="129">
        <v>12000</v>
      </c>
      <c r="F40" s="129">
        <v>8</v>
      </c>
      <c r="G40" s="129">
        <v>96000</v>
      </c>
      <c r="H40" s="129">
        <v>8</v>
      </c>
      <c r="I40" s="129">
        <v>96000</v>
      </c>
      <c r="J40" s="129" t="s">
        <v>197</v>
      </c>
      <c r="K40" s="132">
        <v>0.4</v>
      </c>
      <c r="L40" s="133">
        <f t="shared" si="0"/>
        <v>4800</v>
      </c>
      <c r="M40" s="133">
        <f t="shared" si="1"/>
        <v>7200</v>
      </c>
      <c r="N40" s="133">
        <f t="shared" si="2"/>
        <v>57600</v>
      </c>
      <c r="O40" s="87">
        <v>10</v>
      </c>
      <c r="P40" s="87">
        <v>10</v>
      </c>
    </row>
    <row r="41" spans="1:16" s="9" customFormat="1" ht="28.5" customHeight="1" thickBot="1">
      <c r="A41" s="89">
        <v>34</v>
      </c>
      <c r="B41" s="75" t="s">
        <v>61</v>
      </c>
      <c r="C41" s="84" t="s">
        <v>25</v>
      </c>
      <c r="D41" s="75"/>
      <c r="E41" s="77">
        <v>2500</v>
      </c>
      <c r="F41" s="78">
        <v>72</v>
      </c>
      <c r="G41" s="78">
        <v>180000</v>
      </c>
      <c r="H41" s="78">
        <v>72</v>
      </c>
      <c r="I41" s="78">
        <v>180000</v>
      </c>
      <c r="J41" s="90" t="s">
        <v>197</v>
      </c>
      <c r="K41" s="8">
        <v>0.4</v>
      </c>
      <c r="L41" s="3">
        <f t="shared" si="0"/>
        <v>1000</v>
      </c>
      <c r="M41" s="3">
        <f t="shared" si="1"/>
        <v>1500</v>
      </c>
      <c r="N41" s="3">
        <f t="shared" si="2"/>
        <v>108000</v>
      </c>
      <c r="O41" s="87">
        <v>10</v>
      </c>
      <c r="P41" s="6">
        <v>10</v>
      </c>
    </row>
    <row r="42" spans="1:16" s="9" customFormat="1" ht="28.5" customHeight="1" thickBot="1">
      <c r="A42" s="89">
        <v>35</v>
      </c>
      <c r="B42" s="75" t="s">
        <v>62</v>
      </c>
      <c r="C42" s="84" t="s">
        <v>25</v>
      </c>
      <c r="D42" s="75"/>
      <c r="E42" s="77">
        <v>1000</v>
      </c>
      <c r="F42" s="78">
        <v>10</v>
      </c>
      <c r="G42" s="78">
        <v>10000</v>
      </c>
      <c r="H42" s="78">
        <v>10</v>
      </c>
      <c r="I42" s="78">
        <v>10000</v>
      </c>
      <c r="J42" s="90" t="s">
        <v>197</v>
      </c>
      <c r="K42" s="86">
        <v>0.35</v>
      </c>
      <c r="L42" s="3">
        <f t="shared" si="0"/>
        <v>350</v>
      </c>
      <c r="M42" s="3">
        <f t="shared" si="1"/>
        <v>650</v>
      </c>
      <c r="N42" s="3">
        <f t="shared" si="2"/>
        <v>6500</v>
      </c>
      <c r="O42" s="87">
        <v>10</v>
      </c>
      <c r="P42" s="6">
        <v>10</v>
      </c>
    </row>
    <row r="43" spans="1:16" s="9" customFormat="1" ht="28.5" customHeight="1" thickBot="1">
      <c r="A43" s="89">
        <v>36</v>
      </c>
      <c r="B43" s="75" t="s">
        <v>63</v>
      </c>
      <c r="C43" s="84" t="s">
        <v>25</v>
      </c>
      <c r="D43" s="91"/>
      <c r="E43" s="94">
        <v>3000</v>
      </c>
      <c r="F43" s="78">
        <v>11</v>
      </c>
      <c r="G43" s="78">
        <v>33000</v>
      </c>
      <c r="H43" s="78">
        <v>11</v>
      </c>
      <c r="I43" s="78">
        <v>33000</v>
      </c>
      <c r="J43" s="92" t="s">
        <v>197</v>
      </c>
      <c r="K43" s="86">
        <v>0.35</v>
      </c>
      <c r="L43" s="3">
        <f t="shared" si="0"/>
        <v>1050</v>
      </c>
      <c r="M43" s="3">
        <f t="shared" si="1"/>
        <v>1950</v>
      </c>
      <c r="N43" s="3">
        <f t="shared" si="2"/>
        <v>21450</v>
      </c>
      <c r="O43" s="87">
        <v>10</v>
      </c>
      <c r="P43" s="6">
        <v>10</v>
      </c>
    </row>
    <row r="44" spans="1:16" s="9" customFormat="1" ht="58.5" customHeight="1" thickBot="1">
      <c r="A44" s="67">
        <v>37</v>
      </c>
      <c r="B44" s="117" t="s">
        <v>139</v>
      </c>
      <c r="C44" s="84" t="s">
        <v>25</v>
      </c>
      <c r="D44" s="75"/>
      <c r="E44" s="77">
        <v>500</v>
      </c>
      <c r="F44" s="78">
        <v>3</v>
      </c>
      <c r="G44" s="78">
        <v>1500</v>
      </c>
      <c r="H44" s="78">
        <v>3</v>
      </c>
      <c r="I44" s="78">
        <v>1500</v>
      </c>
      <c r="J44" s="90" t="s">
        <v>197</v>
      </c>
      <c r="K44" s="8">
        <v>0.5</v>
      </c>
      <c r="L44" s="3">
        <f t="shared" si="0"/>
        <v>250</v>
      </c>
      <c r="M44" s="3">
        <f t="shared" si="1"/>
        <v>250</v>
      </c>
      <c r="N44" s="3">
        <f t="shared" si="2"/>
        <v>750</v>
      </c>
      <c r="O44" s="87">
        <v>10</v>
      </c>
      <c r="P44" s="6">
        <v>10</v>
      </c>
    </row>
    <row r="45" spans="1:16" ht="63" customHeight="1" thickBot="1">
      <c r="A45" s="89">
        <v>38</v>
      </c>
      <c r="B45" s="75" t="s">
        <v>140</v>
      </c>
      <c r="C45" s="118" t="s">
        <v>25</v>
      </c>
      <c r="D45" s="75"/>
      <c r="E45" s="52">
        <v>13500</v>
      </c>
      <c r="F45" s="52">
        <v>12</v>
      </c>
      <c r="G45" s="52">
        <v>162000</v>
      </c>
      <c r="H45" s="52">
        <v>12</v>
      </c>
      <c r="I45" s="52">
        <v>162000</v>
      </c>
      <c r="J45" s="57" t="s">
        <v>197</v>
      </c>
      <c r="K45" s="88">
        <v>0.45</v>
      </c>
      <c r="L45" s="3">
        <f t="shared" si="0"/>
        <v>6075</v>
      </c>
      <c r="M45" s="3">
        <f t="shared" si="1"/>
        <v>7425</v>
      </c>
      <c r="N45" s="3">
        <f t="shared" si="2"/>
        <v>89100</v>
      </c>
      <c r="O45" s="87">
        <v>10</v>
      </c>
      <c r="P45" s="6">
        <v>10</v>
      </c>
    </row>
    <row r="46" spans="1:16" ht="28.5" customHeight="1" thickBot="1">
      <c r="A46" s="53">
        <v>39</v>
      </c>
      <c r="B46" s="50" t="s">
        <v>64</v>
      </c>
      <c r="C46" s="84" t="s">
        <v>25</v>
      </c>
      <c r="D46" s="75"/>
      <c r="E46" s="77">
        <v>30000</v>
      </c>
      <c r="F46" s="78">
        <v>26</v>
      </c>
      <c r="G46" s="78">
        <v>780000</v>
      </c>
      <c r="H46" s="78">
        <v>26</v>
      </c>
      <c r="I46" s="78">
        <v>780000</v>
      </c>
      <c r="J46" s="52" t="s">
        <v>197</v>
      </c>
      <c r="K46" s="8">
        <v>0.45</v>
      </c>
      <c r="L46" s="3">
        <f t="shared" si="0"/>
        <v>13500</v>
      </c>
      <c r="M46" s="3">
        <f t="shared" si="1"/>
        <v>16500</v>
      </c>
      <c r="N46" s="3">
        <f t="shared" si="2"/>
        <v>429000</v>
      </c>
      <c r="O46" s="87">
        <v>10</v>
      </c>
      <c r="P46" s="6">
        <v>10</v>
      </c>
    </row>
    <row r="47" spans="1:16" ht="38.25" customHeight="1" thickBot="1">
      <c r="A47" s="67">
        <v>40</v>
      </c>
      <c r="B47" s="93" t="s">
        <v>141</v>
      </c>
      <c r="C47" s="84" t="s">
        <v>25</v>
      </c>
      <c r="D47" s="89"/>
      <c r="E47" s="67">
        <v>10000</v>
      </c>
      <c r="F47" s="67">
        <v>17</v>
      </c>
      <c r="G47" s="67">
        <v>170000</v>
      </c>
      <c r="H47" s="67">
        <v>17</v>
      </c>
      <c r="I47" s="67">
        <v>170000</v>
      </c>
      <c r="J47" s="68" t="s">
        <v>197</v>
      </c>
      <c r="K47" s="8">
        <v>0.4</v>
      </c>
      <c r="L47" s="3">
        <f t="shared" si="0"/>
        <v>4000</v>
      </c>
      <c r="M47" s="3">
        <f t="shared" si="1"/>
        <v>6000</v>
      </c>
      <c r="N47" s="3">
        <f t="shared" si="2"/>
        <v>102000</v>
      </c>
      <c r="O47" s="87">
        <v>10</v>
      </c>
      <c r="P47" s="6">
        <v>10</v>
      </c>
    </row>
    <row r="48" spans="1:16" ht="28.5" customHeight="1" thickBot="1">
      <c r="A48" s="53">
        <v>41</v>
      </c>
      <c r="B48" s="50" t="s">
        <v>65</v>
      </c>
      <c r="C48" s="84" t="s">
        <v>25</v>
      </c>
      <c r="D48" s="75"/>
      <c r="E48" s="77">
        <v>10000</v>
      </c>
      <c r="F48" s="78">
        <v>12</v>
      </c>
      <c r="G48" s="78">
        <v>120000</v>
      </c>
      <c r="H48" s="78">
        <v>12</v>
      </c>
      <c r="I48" s="78">
        <v>120000</v>
      </c>
      <c r="J48" s="52" t="s">
        <v>197</v>
      </c>
      <c r="K48" s="8">
        <v>0.4</v>
      </c>
      <c r="L48" s="3">
        <f t="shared" si="0"/>
        <v>4000</v>
      </c>
      <c r="M48" s="3">
        <f t="shared" si="1"/>
        <v>6000</v>
      </c>
      <c r="N48" s="3">
        <f t="shared" si="2"/>
        <v>72000</v>
      </c>
      <c r="O48" s="87">
        <v>10</v>
      </c>
      <c r="P48" s="6">
        <v>10</v>
      </c>
    </row>
    <row r="49" spans="1:16" ht="28.5" customHeight="1" thickBot="1">
      <c r="A49" s="53">
        <v>42</v>
      </c>
      <c r="B49" s="50" t="s">
        <v>66</v>
      </c>
      <c r="C49" s="84" t="s">
        <v>25</v>
      </c>
      <c r="D49" s="75"/>
      <c r="E49" s="69">
        <v>380</v>
      </c>
      <c r="F49" s="52">
        <v>59</v>
      </c>
      <c r="G49" s="52">
        <v>22420</v>
      </c>
      <c r="H49" s="52">
        <v>59</v>
      </c>
      <c r="I49" s="52">
        <v>22420</v>
      </c>
      <c r="J49" s="52" t="s">
        <v>197</v>
      </c>
      <c r="K49" s="8">
        <v>0.5</v>
      </c>
      <c r="L49" s="3">
        <f t="shared" si="0"/>
        <v>190</v>
      </c>
      <c r="M49" s="3">
        <f t="shared" si="1"/>
        <v>190</v>
      </c>
      <c r="N49" s="3">
        <f t="shared" si="2"/>
        <v>11210</v>
      </c>
      <c r="O49" s="5">
        <v>8</v>
      </c>
      <c r="P49" s="6">
        <v>8</v>
      </c>
    </row>
    <row r="50" spans="1:16" ht="28.5" customHeight="1" thickBot="1">
      <c r="A50" s="53">
        <v>43</v>
      </c>
      <c r="B50" s="50" t="s">
        <v>21</v>
      </c>
      <c r="C50" s="84" t="s">
        <v>25</v>
      </c>
      <c r="D50" s="55"/>
      <c r="E50" s="69">
        <v>280</v>
      </c>
      <c r="F50" s="52">
        <v>143</v>
      </c>
      <c r="G50" s="52">
        <v>40040</v>
      </c>
      <c r="H50" s="52">
        <v>143</v>
      </c>
      <c r="I50" s="52">
        <v>40040</v>
      </c>
      <c r="J50" s="52" t="s">
        <v>197</v>
      </c>
      <c r="K50" s="8">
        <v>0.5</v>
      </c>
      <c r="L50" s="3">
        <f t="shared" si="0"/>
        <v>140</v>
      </c>
      <c r="M50" s="3">
        <f t="shared" si="1"/>
        <v>140</v>
      </c>
      <c r="N50" s="3">
        <f t="shared" si="2"/>
        <v>20020</v>
      </c>
      <c r="O50" s="5">
        <v>8</v>
      </c>
      <c r="P50" s="6">
        <v>8</v>
      </c>
    </row>
    <row r="51" spans="1:16" ht="28.5" customHeight="1" thickBot="1">
      <c r="A51" s="53">
        <v>44</v>
      </c>
      <c r="B51" s="50" t="s">
        <v>67</v>
      </c>
      <c r="C51" s="84" t="s">
        <v>25</v>
      </c>
      <c r="D51" s="75"/>
      <c r="E51" s="69">
        <v>255000</v>
      </c>
      <c r="F51" s="52">
        <v>1</v>
      </c>
      <c r="G51" s="52">
        <v>255000</v>
      </c>
      <c r="H51" s="52">
        <v>1</v>
      </c>
      <c r="I51" s="52">
        <v>255000</v>
      </c>
      <c r="J51" s="52" t="s">
        <v>197</v>
      </c>
      <c r="K51" s="8">
        <v>0.5</v>
      </c>
      <c r="L51" s="3">
        <f t="shared" si="0"/>
        <v>127500</v>
      </c>
      <c r="M51" s="3">
        <f t="shared" si="1"/>
        <v>127500</v>
      </c>
      <c r="N51" s="3">
        <f t="shared" si="2"/>
        <v>127500</v>
      </c>
      <c r="O51" s="5">
        <v>8</v>
      </c>
      <c r="P51" s="6">
        <v>8</v>
      </c>
    </row>
    <row r="52" spans="1:16" ht="28.5" customHeight="1" thickBot="1">
      <c r="A52" s="53">
        <v>45</v>
      </c>
      <c r="B52" s="50" t="s">
        <v>68</v>
      </c>
      <c r="C52" s="84" t="s">
        <v>25</v>
      </c>
      <c r="D52" s="75"/>
      <c r="E52" s="69">
        <v>900</v>
      </c>
      <c r="F52" s="52">
        <v>7</v>
      </c>
      <c r="G52" s="52">
        <v>6300</v>
      </c>
      <c r="H52" s="52">
        <v>7</v>
      </c>
      <c r="I52" s="52">
        <v>6300</v>
      </c>
      <c r="J52" s="52" t="s">
        <v>196</v>
      </c>
      <c r="K52" s="8">
        <v>0.9</v>
      </c>
      <c r="L52" s="3">
        <f t="shared" si="0"/>
        <v>810</v>
      </c>
      <c r="M52" s="3">
        <f t="shared" si="1"/>
        <v>90</v>
      </c>
      <c r="N52" s="3">
        <f t="shared" si="2"/>
        <v>630</v>
      </c>
      <c r="O52" s="5">
        <v>8</v>
      </c>
      <c r="P52" s="6">
        <v>8</v>
      </c>
    </row>
    <row r="53" spans="1:16" ht="28.5" customHeight="1" thickBot="1">
      <c r="A53" s="53">
        <v>46</v>
      </c>
      <c r="B53" s="50" t="s">
        <v>69</v>
      </c>
      <c r="C53" s="42" t="s">
        <v>25</v>
      </c>
      <c r="D53" s="75"/>
      <c r="E53" s="77">
        <v>700</v>
      </c>
      <c r="F53" s="78">
        <v>2</v>
      </c>
      <c r="G53" s="78">
        <v>1400</v>
      </c>
      <c r="H53" s="78">
        <v>2</v>
      </c>
      <c r="I53" s="78">
        <v>1400</v>
      </c>
      <c r="J53" s="52" t="s">
        <v>197</v>
      </c>
      <c r="K53" s="8">
        <v>0.5</v>
      </c>
      <c r="L53" s="3">
        <f t="shared" si="0"/>
        <v>350</v>
      </c>
      <c r="M53" s="3">
        <f t="shared" si="1"/>
        <v>350</v>
      </c>
      <c r="N53" s="3">
        <f t="shared" si="2"/>
        <v>700</v>
      </c>
      <c r="O53" s="5">
        <v>8</v>
      </c>
      <c r="P53" s="6">
        <v>8</v>
      </c>
    </row>
    <row r="54" spans="1:16" ht="28.5" customHeight="1" thickBot="1">
      <c r="A54" s="53">
        <v>47</v>
      </c>
      <c r="B54" s="50" t="s">
        <v>20</v>
      </c>
      <c r="C54" s="44" t="s">
        <v>25</v>
      </c>
      <c r="D54" s="75"/>
      <c r="E54" s="69">
        <v>300</v>
      </c>
      <c r="F54" s="52">
        <v>2</v>
      </c>
      <c r="G54" s="52">
        <v>600</v>
      </c>
      <c r="H54" s="52">
        <v>2</v>
      </c>
      <c r="I54" s="52">
        <v>600</v>
      </c>
      <c r="J54" s="52" t="s">
        <v>197</v>
      </c>
      <c r="K54" s="8">
        <v>0.5</v>
      </c>
      <c r="L54" s="3">
        <f t="shared" si="0"/>
        <v>150</v>
      </c>
      <c r="M54" s="3">
        <f t="shared" si="1"/>
        <v>150</v>
      </c>
      <c r="N54" s="3">
        <f t="shared" si="2"/>
        <v>300</v>
      </c>
      <c r="O54" s="5">
        <v>8</v>
      </c>
      <c r="P54" s="6">
        <v>8</v>
      </c>
    </row>
    <row r="55" spans="1:16" ht="28.5" customHeight="1" thickBot="1">
      <c r="A55" s="53">
        <v>48</v>
      </c>
      <c r="B55" s="50" t="s">
        <v>70</v>
      </c>
      <c r="C55" s="44" t="s">
        <v>25</v>
      </c>
      <c r="D55" s="75"/>
      <c r="E55" s="69">
        <v>220</v>
      </c>
      <c r="F55" s="52">
        <v>48</v>
      </c>
      <c r="G55" s="52">
        <v>10560</v>
      </c>
      <c r="H55" s="52">
        <v>48</v>
      </c>
      <c r="I55" s="52">
        <v>10560</v>
      </c>
      <c r="J55" s="52" t="s">
        <v>197</v>
      </c>
      <c r="K55" s="8">
        <v>0.5</v>
      </c>
      <c r="L55" s="3">
        <f t="shared" si="0"/>
        <v>110</v>
      </c>
      <c r="M55" s="3">
        <f t="shared" si="1"/>
        <v>110</v>
      </c>
      <c r="N55" s="3">
        <f t="shared" si="2"/>
        <v>5280</v>
      </c>
      <c r="O55" s="5">
        <v>8</v>
      </c>
      <c r="P55" s="6">
        <v>8</v>
      </c>
    </row>
    <row r="56" spans="1:16" ht="28.5" customHeight="1" thickBot="1">
      <c r="A56" s="54">
        <v>49</v>
      </c>
      <c r="B56" s="93" t="s">
        <v>71</v>
      </c>
      <c r="C56" s="119" t="s">
        <v>26</v>
      </c>
      <c r="D56" s="75"/>
      <c r="E56" s="69">
        <v>150000</v>
      </c>
      <c r="F56" s="52">
        <v>1</v>
      </c>
      <c r="G56" s="52">
        <v>150000</v>
      </c>
      <c r="H56" s="52">
        <v>1</v>
      </c>
      <c r="I56" s="52">
        <v>150000</v>
      </c>
      <c r="J56" s="52" t="s">
        <v>197</v>
      </c>
      <c r="K56" s="8">
        <v>0.5</v>
      </c>
      <c r="L56" s="3">
        <f t="shared" si="0"/>
        <v>75000</v>
      </c>
      <c r="M56" s="3">
        <f t="shared" si="1"/>
        <v>75000</v>
      </c>
      <c r="N56" s="3">
        <f t="shared" si="2"/>
        <v>75000</v>
      </c>
      <c r="O56" s="5">
        <v>8</v>
      </c>
      <c r="P56" s="6">
        <v>8</v>
      </c>
    </row>
    <row r="57" spans="1:16" ht="48.75" customHeight="1" thickBot="1">
      <c r="A57" s="89">
        <v>50</v>
      </c>
      <c r="B57" s="75" t="s">
        <v>142</v>
      </c>
      <c r="C57" s="42" t="s">
        <v>72</v>
      </c>
      <c r="D57" s="75"/>
      <c r="E57" s="69">
        <v>120000</v>
      </c>
      <c r="F57" s="52">
        <v>1</v>
      </c>
      <c r="G57" s="52">
        <v>120000</v>
      </c>
      <c r="H57" s="52">
        <v>1</v>
      </c>
      <c r="I57" s="52">
        <v>120000</v>
      </c>
      <c r="J57" s="68" t="s">
        <v>197</v>
      </c>
      <c r="K57" s="8">
        <v>0.6</v>
      </c>
      <c r="L57" s="3">
        <f t="shared" si="0"/>
        <v>72000</v>
      </c>
      <c r="M57" s="3">
        <f t="shared" si="1"/>
        <v>48000</v>
      </c>
      <c r="N57" s="3">
        <f t="shared" si="2"/>
        <v>48000</v>
      </c>
      <c r="O57" s="9">
        <v>5</v>
      </c>
      <c r="P57" s="9">
        <v>5</v>
      </c>
    </row>
    <row r="58" spans="1:16" ht="28.5" customHeight="1" thickBot="1">
      <c r="A58" s="48">
        <v>51</v>
      </c>
      <c r="B58" s="50" t="s">
        <v>73</v>
      </c>
      <c r="C58" s="120" t="s">
        <v>193</v>
      </c>
      <c r="D58" s="45"/>
      <c r="E58" s="77">
        <v>60000</v>
      </c>
      <c r="F58" s="78">
        <v>1</v>
      </c>
      <c r="G58" s="78">
        <v>60000</v>
      </c>
      <c r="H58" s="78">
        <v>1</v>
      </c>
      <c r="I58" s="78">
        <v>6000</v>
      </c>
      <c r="J58" s="52" t="s">
        <v>197</v>
      </c>
      <c r="K58" s="8">
        <v>0.6</v>
      </c>
      <c r="L58" s="3">
        <f t="shared" si="0"/>
        <v>36000</v>
      </c>
      <c r="M58" s="3">
        <f t="shared" si="1"/>
        <v>24000</v>
      </c>
      <c r="N58" s="3">
        <f t="shared" si="2"/>
        <v>24000</v>
      </c>
      <c r="O58" s="9">
        <v>5</v>
      </c>
      <c r="P58" s="9">
        <v>5</v>
      </c>
    </row>
    <row r="59" spans="1:16" ht="28.5" customHeight="1" thickBot="1">
      <c r="A59" s="48">
        <v>52</v>
      </c>
      <c r="B59" s="50" t="s">
        <v>74</v>
      </c>
      <c r="C59" s="76"/>
      <c r="D59" s="45"/>
      <c r="E59" s="69">
        <v>70000</v>
      </c>
      <c r="F59" s="52">
        <v>1</v>
      </c>
      <c r="G59" s="52">
        <v>70000</v>
      </c>
      <c r="H59" s="52">
        <v>1</v>
      </c>
      <c r="I59" s="52">
        <v>70000</v>
      </c>
      <c r="J59" s="52" t="s">
        <v>197</v>
      </c>
      <c r="K59" s="8">
        <v>0.6</v>
      </c>
      <c r="L59" s="3">
        <f t="shared" si="0"/>
        <v>42000</v>
      </c>
      <c r="M59" s="3">
        <f t="shared" si="1"/>
        <v>28000</v>
      </c>
      <c r="N59" s="3">
        <f t="shared" si="2"/>
        <v>28000</v>
      </c>
      <c r="O59" s="9">
        <v>7</v>
      </c>
      <c r="P59" s="9">
        <v>7</v>
      </c>
    </row>
    <row r="60" spans="1:16" ht="28.5" customHeight="1" thickBot="1">
      <c r="A60" s="48">
        <v>53</v>
      </c>
      <c r="B60" s="50" t="s">
        <v>75</v>
      </c>
      <c r="C60" s="120" t="s">
        <v>193</v>
      </c>
      <c r="D60" s="45"/>
      <c r="E60" s="69">
        <v>600</v>
      </c>
      <c r="F60" s="52">
        <v>2</v>
      </c>
      <c r="G60" s="52">
        <v>1200</v>
      </c>
      <c r="H60" s="52">
        <v>2</v>
      </c>
      <c r="I60" s="52">
        <v>1200</v>
      </c>
      <c r="J60" s="52" t="s">
        <v>197</v>
      </c>
      <c r="K60" s="8">
        <v>0.5</v>
      </c>
      <c r="L60" s="3">
        <f t="shared" si="0"/>
        <v>300</v>
      </c>
      <c r="M60" s="3">
        <f t="shared" si="1"/>
        <v>300</v>
      </c>
      <c r="N60" s="3">
        <f t="shared" si="2"/>
        <v>600</v>
      </c>
      <c r="O60" s="9">
        <v>8</v>
      </c>
      <c r="P60" s="9">
        <v>8</v>
      </c>
    </row>
    <row r="61" spans="1:16" ht="28.5" customHeight="1" thickBot="1">
      <c r="A61" s="53">
        <v>54</v>
      </c>
      <c r="B61" s="50" t="s">
        <v>76</v>
      </c>
      <c r="C61" s="77" t="s">
        <v>77</v>
      </c>
      <c r="D61" s="51"/>
      <c r="E61" s="53">
        <v>7430</v>
      </c>
      <c r="F61" s="51">
        <v>60</v>
      </c>
      <c r="G61" s="51">
        <v>445800</v>
      </c>
      <c r="H61" s="51">
        <v>60</v>
      </c>
      <c r="I61" s="51">
        <v>445800</v>
      </c>
      <c r="J61" s="51" t="s">
        <v>197</v>
      </c>
      <c r="K61" s="8">
        <v>0.5</v>
      </c>
      <c r="L61" s="3">
        <f t="shared" si="0"/>
        <v>3715</v>
      </c>
      <c r="M61" s="3">
        <f t="shared" si="1"/>
        <v>3715</v>
      </c>
      <c r="N61" s="3">
        <f t="shared" si="2"/>
        <v>222900</v>
      </c>
      <c r="O61" s="9">
        <v>10</v>
      </c>
      <c r="P61" s="9">
        <v>10</v>
      </c>
    </row>
    <row r="62" spans="1:16" ht="28.5" customHeight="1" thickBot="1">
      <c r="A62" s="53">
        <v>55</v>
      </c>
      <c r="B62" s="50" t="s">
        <v>78</v>
      </c>
      <c r="C62" s="69" t="s">
        <v>77</v>
      </c>
      <c r="D62" s="51"/>
      <c r="E62" s="53">
        <v>11000</v>
      </c>
      <c r="F62" s="51">
        <v>30</v>
      </c>
      <c r="G62" s="51">
        <v>330000</v>
      </c>
      <c r="H62" s="51">
        <v>30</v>
      </c>
      <c r="I62" s="51">
        <v>330000</v>
      </c>
      <c r="J62" s="51" t="s">
        <v>197</v>
      </c>
      <c r="K62" s="8">
        <v>0.5</v>
      </c>
      <c r="L62" s="3">
        <f t="shared" si="0"/>
        <v>5500</v>
      </c>
      <c r="M62" s="3">
        <f t="shared" si="1"/>
        <v>5500</v>
      </c>
      <c r="N62" s="3">
        <f t="shared" si="2"/>
        <v>165000</v>
      </c>
      <c r="O62" s="9">
        <v>10</v>
      </c>
      <c r="P62" s="9">
        <v>10</v>
      </c>
    </row>
    <row r="63" spans="1:16" ht="28.5" customHeight="1" thickBot="1">
      <c r="A63" s="53">
        <v>56</v>
      </c>
      <c r="B63" s="50" t="s">
        <v>79</v>
      </c>
      <c r="C63" s="69" t="s">
        <v>77</v>
      </c>
      <c r="D63" s="51"/>
      <c r="E63" s="53">
        <v>7500</v>
      </c>
      <c r="F63" s="51">
        <v>120</v>
      </c>
      <c r="G63" s="51">
        <v>900000</v>
      </c>
      <c r="H63" s="51">
        <v>120</v>
      </c>
      <c r="I63" s="51">
        <v>900000</v>
      </c>
      <c r="J63" s="51" t="s">
        <v>197</v>
      </c>
      <c r="K63" s="8">
        <v>0.5</v>
      </c>
      <c r="L63" s="3">
        <f t="shared" si="0"/>
        <v>3750</v>
      </c>
      <c r="M63" s="3">
        <f t="shared" si="1"/>
        <v>3750</v>
      </c>
      <c r="N63" s="3">
        <f t="shared" si="2"/>
        <v>450000</v>
      </c>
      <c r="O63" s="9">
        <v>10</v>
      </c>
      <c r="P63" s="9">
        <v>10</v>
      </c>
    </row>
    <row r="64" spans="1:16" ht="28.5" customHeight="1" thickBot="1">
      <c r="A64" s="53">
        <v>57</v>
      </c>
      <c r="B64" s="50" t="s">
        <v>80</v>
      </c>
      <c r="C64" s="69" t="s">
        <v>77</v>
      </c>
      <c r="D64" s="51"/>
      <c r="E64" s="53">
        <v>95000</v>
      </c>
      <c r="F64" s="51">
        <v>60</v>
      </c>
      <c r="G64" s="51">
        <v>5700000</v>
      </c>
      <c r="H64" s="51">
        <v>60</v>
      </c>
      <c r="I64" s="51">
        <v>5700000</v>
      </c>
      <c r="J64" s="51" t="s">
        <v>197</v>
      </c>
      <c r="K64" s="8">
        <v>0.5</v>
      </c>
      <c r="L64" s="3">
        <f t="shared" si="0"/>
        <v>47500</v>
      </c>
      <c r="M64" s="3">
        <f t="shared" si="1"/>
        <v>47500</v>
      </c>
      <c r="N64" s="3">
        <f t="shared" si="2"/>
        <v>2850000</v>
      </c>
      <c r="O64" s="9">
        <v>10</v>
      </c>
      <c r="P64" s="9">
        <v>10</v>
      </c>
    </row>
    <row r="65" spans="1:16" ht="28.5" customHeight="1" thickBot="1">
      <c r="A65" s="53">
        <v>58</v>
      </c>
      <c r="B65" s="50" t="s">
        <v>81</v>
      </c>
      <c r="C65" s="69" t="s">
        <v>77</v>
      </c>
      <c r="D65" s="51"/>
      <c r="E65" s="53">
        <v>45000</v>
      </c>
      <c r="F65" s="51">
        <v>10</v>
      </c>
      <c r="G65" s="51">
        <v>450000</v>
      </c>
      <c r="H65" s="51">
        <v>10</v>
      </c>
      <c r="I65" s="51">
        <v>450000</v>
      </c>
      <c r="J65" s="51" t="s">
        <v>197</v>
      </c>
      <c r="K65" s="8">
        <v>0.5</v>
      </c>
      <c r="L65" s="3">
        <f t="shared" si="0"/>
        <v>22500</v>
      </c>
      <c r="M65" s="3">
        <f t="shared" si="1"/>
        <v>22500</v>
      </c>
      <c r="N65" s="3">
        <f t="shared" si="2"/>
        <v>225000</v>
      </c>
      <c r="O65" s="9">
        <v>10</v>
      </c>
      <c r="P65" s="9">
        <v>10</v>
      </c>
    </row>
    <row r="66" spans="1:16" ht="28.5" customHeight="1" thickBot="1">
      <c r="A66" s="53">
        <v>59</v>
      </c>
      <c r="B66" s="50" t="s">
        <v>82</v>
      </c>
      <c r="C66" s="69" t="s">
        <v>77</v>
      </c>
      <c r="D66" s="51"/>
      <c r="E66" s="53">
        <v>71000</v>
      </c>
      <c r="F66" s="51">
        <v>8</v>
      </c>
      <c r="G66" s="51">
        <v>568000</v>
      </c>
      <c r="H66" s="51">
        <v>8</v>
      </c>
      <c r="I66" s="51">
        <v>568000</v>
      </c>
      <c r="J66" s="51" t="s">
        <v>197</v>
      </c>
      <c r="K66" s="8">
        <v>0.5</v>
      </c>
      <c r="L66" s="3">
        <f t="shared" si="0"/>
        <v>35500</v>
      </c>
      <c r="M66" s="3">
        <f t="shared" si="1"/>
        <v>35500</v>
      </c>
      <c r="N66" s="3">
        <f t="shared" si="2"/>
        <v>284000</v>
      </c>
      <c r="O66" s="9">
        <v>10</v>
      </c>
      <c r="P66" s="9">
        <v>10</v>
      </c>
    </row>
    <row r="67" spans="1:16" ht="28.5" customHeight="1" thickBot="1">
      <c r="A67" s="53">
        <v>60</v>
      </c>
      <c r="B67" s="50" t="s">
        <v>83</v>
      </c>
      <c r="C67" s="69" t="s">
        <v>77</v>
      </c>
      <c r="D67" s="51"/>
      <c r="E67" s="53">
        <v>32000</v>
      </c>
      <c r="F67" s="51">
        <v>5</v>
      </c>
      <c r="G67" s="51">
        <v>160000</v>
      </c>
      <c r="H67" s="51">
        <v>5</v>
      </c>
      <c r="I67" s="51">
        <v>160000</v>
      </c>
      <c r="J67" s="51" t="s">
        <v>197</v>
      </c>
      <c r="K67" s="8">
        <v>0.4</v>
      </c>
      <c r="L67" s="3">
        <f t="shared" si="0"/>
        <v>12800</v>
      </c>
      <c r="M67" s="3">
        <f t="shared" si="1"/>
        <v>19200</v>
      </c>
      <c r="N67" s="3">
        <f t="shared" si="2"/>
        <v>96000</v>
      </c>
      <c r="O67" s="9">
        <v>10</v>
      </c>
      <c r="P67" s="9">
        <v>10</v>
      </c>
    </row>
    <row r="68" spans="1:16" ht="28.5" customHeight="1" thickBot="1">
      <c r="A68" s="53">
        <v>61</v>
      </c>
      <c r="B68" s="50" t="s">
        <v>84</v>
      </c>
      <c r="C68" s="69" t="s">
        <v>77</v>
      </c>
      <c r="D68" s="51"/>
      <c r="E68" s="53">
        <v>9800</v>
      </c>
      <c r="F68" s="51">
        <v>5</v>
      </c>
      <c r="G68" s="51">
        <v>49000</v>
      </c>
      <c r="H68" s="51">
        <v>5</v>
      </c>
      <c r="I68" s="51">
        <v>49000</v>
      </c>
      <c r="J68" s="51" t="s">
        <v>197</v>
      </c>
      <c r="K68" s="8">
        <v>0.5</v>
      </c>
      <c r="L68" s="3">
        <f t="shared" si="0"/>
        <v>4900</v>
      </c>
      <c r="M68" s="3">
        <f t="shared" si="1"/>
        <v>4900</v>
      </c>
      <c r="N68" s="3">
        <f t="shared" si="2"/>
        <v>24500</v>
      </c>
      <c r="O68" s="9">
        <v>10</v>
      </c>
      <c r="P68" s="9">
        <v>10</v>
      </c>
    </row>
    <row r="69" spans="1:16" ht="28.5" customHeight="1" thickBot="1">
      <c r="A69" s="53">
        <v>62</v>
      </c>
      <c r="B69" s="50" t="s">
        <v>85</v>
      </c>
      <c r="C69" s="69" t="s">
        <v>77</v>
      </c>
      <c r="D69" s="45"/>
      <c r="E69" s="53">
        <v>2000</v>
      </c>
      <c r="F69" s="51">
        <v>45</v>
      </c>
      <c r="G69" s="51">
        <v>90000</v>
      </c>
      <c r="H69" s="51">
        <v>45</v>
      </c>
      <c r="I69" s="51">
        <v>90000</v>
      </c>
      <c r="J69" s="51" t="s">
        <v>197</v>
      </c>
      <c r="K69" s="8">
        <v>0.5</v>
      </c>
      <c r="L69" s="3">
        <f t="shared" si="0"/>
        <v>1000</v>
      </c>
      <c r="M69" s="3">
        <f t="shared" si="1"/>
        <v>1000</v>
      </c>
      <c r="N69" s="3">
        <f t="shared" si="2"/>
        <v>45000</v>
      </c>
      <c r="O69" s="9">
        <v>10</v>
      </c>
      <c r="P69" s="9">
        <v>10</v>
      </c>
    </row>
    <row r="70" spans="1:16" ht="28.5" customHeight="1" thickBot="1">
      <c r="A70" s="53">
        <v>63</v>
      </c>
      <c r="B70" s="50" t="s">
        <v>86</v>
      </c>
      <c r="C70" s="69" t="s">
        <v>87</v>
      </c>
      <c r="D70" s="51"/>
      <c r="E70" s="53">
        <v>8000</v>
      </c>
      <c r="F70" s="51">
        <v>6</v>
      </c>
      <c r="G70" s="51">
        <v>48000</v>
      </c>
      <c r="H70" s="51">
        <v>6</v>
      </c>
      <c r="I70" s="51">
        <v>48000</v>
      </c>
      <c r="J70" s="51" t="s">
        <v>197</v>
      </c>
      <c r="K70" s="8">
        <v>0.6</v>
      </c>
      <c r="L70" s="3">
        <f t="shared" si="0"/>
        <v>4800</v>
      </c>
      <c r="M70" s="3">
        <f t="shared" si="1"/>
        <v>3200</v>
      </c>
      <c r="N70" s="3">
        <f t="shared" si="2"/>
        <v>19200</v>
      </c>
      <c r="O70" s="9">
        <v>8</v>
      </c>
      <c r="P70" s="9">
        <v>8</v>
      </c>
    </row>
    <row r="71" spans="1:16" ht="40.5" customHeight="1" thickBot="1">
      <c r="A71" s="53">
        <v>64</v>
      </c>
      <c r="B71" s="50" t="s">
        <v>88</v>
      </c>
      <c r="C71" s="69" t="s">
        <v>87</v>
      </c>
      <c r="D71" s="51"/>
      <c r="E71" s="53">
        <v>7500</v>
      </c>
      <c r="F71" s="51">
        <v>7</v>
      </c>
      <c r="G71" s="51">
        <v>52500</v>
      </c>
      <c r="H71" s="51">
        <v>7</v>
      </c>
      <c r="I71" s="51">
        <v>52500</v>
      </c>
      <c r="J71" s="51" t="s">
        <v>197</v>
      </c>
      <c r="K71" s="8">
        <v>0.5</v>
      </c>
      <c r="L71" s="3">
        <f t="shared" si="0"/>
        <v>3750</v>
      </c>
      <c r="M71" s="3">
        <f t="shared" si="1"/>
        <v>3750</v>
      </c>
      <c r="N71" s="3">
        <f t="shared" si="2"/>
        <v>26250</v>
      </c>
      <c r="O71" s="9">
        <v>8</v>
      </c>
      <c r="P71" s="9">
        <v>8</v>
      </c>
    </row>
    <row r="72" spans="1:16" ht="28.5" customHeight="1" thickBot="1">
      <c r="A72" s="53">
        <v>65</v>
      </c>
      <c r="B72" s="50" t="s">
        <v>89</v>
      </c>
      <c r="C72" s="69" t="s">
        <v>87</v>
      </c>
      <c r="D72" s="51"/>
      <c r="E72" s="53">
        <v>5000</v>
      </c>
      <c r="F72" s="51">
        <v>2</v>
      </c>
      <c r="G72" s="51">
        <v>10000</v>
      </c>
      <c r="H72" s="51">
        <v>2</v>
      </c>
      <c r="I72" s="51">
        <v>10000</v>
      </c>
      <c r="J72" s="51" t="s">
        <v>197</v>
      </c>
      <c r="K72" s="8">
        <v>0.5</v>
      </c>
      <c r="L72" s="3">
        <f t="shared" si="0"/>
        <v>2500</v>
      </c>
      <c r="M72" s="3">
        <f t="shared" si="1"/>
        <v>2500</v>
      </c>
      <c r="N72" s="3">
        <f t="shared" si="2"/>
        <v>5000</v>
      </c>
      <c r="O72" s="9">
        <v>8</v>
      </c>
      <c r="P72" s="9">
        <v>8</v>
      </c>
    </row>
    <row r="73" spans="1:16" ht="28.5" customHeight="1" thickBot="1">
      <c r="A73" s="53">
        <v>66</v>
      </c>
      <c r="B73" s="50" t="s">
        <v>90</v>
      </c>
      <c r="C73" s="69" t="s">
        <v>87</v>
      </c>
      <c r="D73" s="45"/>
      <c r="E73" s="53">
        <v>500</v>
      </c>
      <c r="F73" s="51">
        <v>90</v>
      </c>
      <c r="G73" s="51">
        <v>45000</v>
      </c>
      <c r="H73" s="51">
        <v>90</v>
      </c>
      <c r="I73" s="51">
        <v>45000</v>
      </c>
      <c r="J73" s="51" t="s">
        <v>197</v>
      </c>
      <c r="K73" s="8">
        <v>0.6</v>
      </c>
      <c r="L73" s="3">
        <f t="shared" ref="L73:L136" si="3">E73*K73</f>
        <v>300</v>
      </c>
      <c r="M73" s="3">
        <f t="shared" ref="M73:M136" si="4">E73-L73</f>
        <v>200</v>
      </c>
      <c r="N73" s="3">
        <f t="shared" ref="N73:N136" si="5">M73*F73</f>
        <v>18000</v>
      </c>
      <c r="O73" s="9">
        <v>8</v>
      </c>
      <c r="P73" s="9">
        <v>8</v>
      </c>
    </row>
    <row r="74" spans="1:16" ht="28.5" customHeight="1" thickBot="1">
      <c r="A74" s="53">
        <v>67</v>
      </c>
      <c r="B74" s="50" t="s">
        <v>91</v>
      </c>
      <c r="C74" s="69" t="s">
        <v>87</v>
      </c>
      <c r="D74" s="51"/>
      <c r="E74" s="53">
        <v>350</v>
      </c>
      <c r="F74" s="51">
        <v>42</v>
      </c>
      <c r="G74" s="51">
        <v>14700</v>
      </c>
      <c r="H74" s="51">
        <v>42</v>
      </c>
      <c r="I74" s="51">
        <v>14700</v>
      </c>
      <c r="J74" s="51" t="s">
        <v>197</v>
      </c>
      <c r="K74" s="8">
        <v>0.5</v>
      </c>
      <c r="L74" s="3">
        <f t="shared" si="3"/>
        <v>175</v>
      </c>
      <c r="M74" s="3">
        <f t="shared" si="4"/>
        <v>175</v>
      </c>
      <c r="N74" s="3">
        <f t="shared" si="5"/>
        <v>7350</v>
      </c>
      <c r="O74" s="9">
        <v>8</v>
      </c>
      <c r="P74" s="9">
        <v>8</v>
      </c>
    </row>
    <row r="75" spans="1:16" ht="28.5" customHeight="1" thickBot="1">
      <c r="A75" s="53">
        <v>68</v>
      </c>
      <c r="B75" s="50" t="s">
        <v>92</v>
      </c>
      <c r="C75" s="69" t="s">
        <v>87</v>
      </c>
      <c r="D75" s="51"/>
      <c r="E75" s="53">
        <v>350</v>
      </c>
      <c r="F75" s="51">
        <v>34</v>
      </c>
      <c r="G75" s="51">
        <v>11900</v>
      </c>
      <c r="H75" s="51">
        <v>34</v>
      </c>
      <c r="I75" s="51">
        <v>11900</v>
      </c>
      <c r="J75" s="51" t="s">
        <v>197</v>
      </c>
      <c r="K75" s="8">
        <v>0.5</v>
      </c>
      <c r="L75" s="3">
        <f t="shared" si="3"/>
        <v>175</v>
      </c>
      <c r="M75" s="3">
        <f t="shared" si="4"/>
        <v>175</v>
      </c>
      <c r="N75" s="3">
        <f t="shared" si="5"/>
        <v>5950</v>
      </c>
      <c r="O75" s="9">
        <v>8</v>
      </c>
      <c r="P75" s="9">
        <v>8</v>
      </c>
    </row>
    <row r="76" spans="1:16" ht="28.5" customHeight="1" thickBot="1">
      <c r="A76" s="53">
        <v>69</v>
      </c>
      <c r="B76" s="50" t="s">
        <v>93</v>
      </c>
      <c r="C76" s="69" t="s">
        <v>87</v>
      </c>
      <c r="D76" s="51"/>
      <c r="E76" s="53">
        <v>250</v>
      </c>
      <c r="F76" s="51">
        <v>60</v>
      </c>
      <c r="G76" s="51">
        <v>15000</v>
      </c>
      <c r="H76" s="51">
        <v>60</v>
      </c>
      <c r="I76" s="51">
        <v>15000</v>
      </c>
      <c r="J76" s="51" t="s">
        <v>197</v>
      </c>
      <c r="K76" s="8">
        <v>0.5</v>
      </c>
      <c r="L76" s="3">
        <f t="shared" si="3"/>
        <v>125</v>
      </c>
      <c r="M76" s="3">
        <f t="shared" si="4"/>
        <v>125</v>
      </c>
      <c r="N76" s="3">
        <f t="shared" si="5"/>
        <v>7500</v>
      </c>
      <c r="O76" s="9">
        <v>8</v>
      </c>
      <c r="P76" s="9">
        <v>8</v>
      </c>
    </row>
    <row r="77" spans="1:16" ht="28.5" customHeight="1" thickBot="1">
      <c r="A77" s="53">
        <v>70</v>
      </c>
      <c r="B77" s="50" t="s">
        <v>94</v>
      </c>
      <c r="C77" s="69" t="s">
        <v>87</v>
      </c>
      <c r="D77" s="51"/>
      <c r="E77" s="53">
        <v>100</v>
      </c>
      <c r="F77" s="51">
        <v>108</v>
      </c>
      <c r="G77" s="51">
        <v>10800</v>
      </c>
      <c r="H77" s="51">
        <v>108</v>
      </c>
      <c r="I77" s="51">
        <v>10800</v>
      </c>
      <c r="J77" s="51" t="s">
        <v>197</v>
      </c>
      <c r="K77" s="8">
        <v>0.5</v>
      </c>
      <c r="L77" s="3">
        <f t="shared" si="3"/>
        <v>50</v>
      </c>
      <c r="M77" s="3">
        <f t="shared" si="4"/>
        <v>50</v>
      </c>
      <c r="N77" s="3">
        <f t="shared" si="5"/>
        <v>5400</v>
      </c>
      <c r="O77" s="9">
        <v>8</v>
      </c>
      <c r="P77" s="9">
        <v>8</v>
      </c>
    </row>
    <row r="78" spans="1:16" ht="28.5" customHeight="1" thickBot="1">
      <c r="A78" s="53">
        <v>71</v>
      </c>
      <c r="B78" s="50" t="s">
        <v>95</v>
      </c>
      <c r="C78" s="69" t="s">
        <v>87</v>
      </c>
      <c r="D78" s="51"/>
      <c r="E78" s="53">
        <v>46000</v>
      </c>
      <c r="F78" s="51">
        <v>1</v>
      </c>
      <c r="G78" s="51">
        <v>46000</v>
      </c>
      <c r="H78" s="51">
        <v>1</v>
      </c>
      <c r="I78" s="51">
        <v>46000</v>
      </c>
      <c r="J78" s="51" t="s">
        <v>197</v>
      </c>
      <c r="K78" s="8">
        <v>0.4</v>
      </c>
      <c r="L78" s="3">
        <f t="shared" si="3"/>
        <v>18400</v>
      </c>
      <c r="M78" s="3">
        <f t="shared" si="4"/>
        <v>27600</v>
      </c>
      <c r="N78" s="3">
        <f t="shared" si="5"/>
        <v>27600</v>
      </c>
      <c r="O78" s="9">
        <v>8</v>
      </c>
      <c r="P78" s="9">
        <v>8</v>
      </c>
    </row>
    <row r="79" spans="1:16" ht="28.5" customHeight="1" thickBot="1">
      <c r="A79" s="53">
        <v>72</v>
      </c>
      <c r="B79" s="50" t="s">
        <v>96</v>
      </c>
      <c r="C79" s="69" t="s">
        <v>87</v>
      </c>
      <c r="D79" s="51"/>
      <c r="E79" s="53">
        <v>7000</v>
      </c>
      <c r="F79" s="51">
        <v>5</v>
      </c>
      <c r="G79" s="51">
        <v>35000</v>
      </c>
      <c r="H79" s="51">
        <v>5</v>
      </c>
      <c r="I79" s="51">
        <v>35000</v>
      </c>
      <c r="J79" s="51" t="s">
        <v>197</v>
      </c>
      <c r="K79" s="8">
        <v>0.4</v>
      </c>
      <c r="L79" s="3">
        <f t="shared" si="3"/>
        <v>2800</v>
      </c>
      <c r="M79" s="3">
        <f t="shared" si="4"/>
        <v>4200</v>
      </c>
      <c r="N79" s="3">
        <f t="shared" si="5"/>
        <v>21000</v>
      </c>
      <c r="O79" s="9">
        <v>8</v>
      </c>
      <c r="P79" s="9">
        <v>8</v>
      </c>
    </row>
    <row r="80" spans="1:16" ht="28.5" customHeight="1" thickBot="1">
      <c r="A80" s="53">
        <v>73</v>
      </c>
      <c r="B80" s="50" t="s">
        <v>97</v>
      </c>
      <c r="C80" s="69" t="s">
        <v>87</v>
      </c>
      <c r="D80" s="51"/>
      <c r="E80" s="53">
        <v>9000</v>
      </c>
      <c r="F80" s="51">
        <v>6</v>
      </c>
      <c r="G80" s="51">
        <v>54000</v>
      </c>
      <c r="H80" s="51">
        <v>6</v>
      </c>
      <c r="I80" s="51">
        <v>54000</v>
      </c>
      <c r="J80" s="51" t="s">
        <v>197</v>
      </c>
      <c r="K80" s="8">
        <v>0.4</v>
      </c>
      <c r="L80" s="3">
        <f t="shared" si="3"/>
        <v>3600</v>
      </c>
      <c r="M80" s="3">
        <f t="shared" si="4"/>
        <v>5400</v>
      </c>
      <c r="N80" s="3">
        <f t="shared" si="5"/>
        <v>32400</v>
      </c>
      <c r="O80" s="9">
        <v>8</v>
      </c>
      <c r="P80" s="9">
        <v>8</v>
      </c>
    </row>
    <row r="81" spans="1:16" ht="28.5" customHeight="1" thickBot="1">
      <c r="A81" s="53">
        <v>74</v>
      </c>
      <c r="B81" s="50" t="s">
        <v>98</v>
      </c>
      <c r="C81" s="69" t="s">
        <v>87</v>
      </c>
      <c r="D81" s="51"/>
      <c r="E81" s="53">
        <v>15000</v>
      </c>
      <c r="F81" s="51">
        <v>1</v>
      </c>
      <c r="G81" s="51">
        <v>15000</v>
      </c>
      <c r="H81" s="51">
        <v>1</v>
      </c>
      <c r="I81" s="51">
        <v>15000</v>
      </c>
      <c r="J81" s="51" t="s">
        <v>197</v>
      </c>
      <c r="K81" s="8">
        <v>0.4</v>
      </c>
      <c r="L81" s="3">
        <f t="shared" si="3"/>
        <v>6000</v>
      </c>
      <c r="M81" s="3">
        <f t="shared" si="4"/>
        <v>9000</v>
      </c>
      <c r="N81" s="3">
        <f t="shared" si="5"/>
        <v>9000</v>
      </c>
      <c r="O81" s="9">
        <v>8</v>
      </c>
      <c r="P81" s="9">
        <v>8</v>
      </c>
    </row>
    <row r="82" spans="1:16" ht="28.5" customHeight="1" thickBot="1">
      <c r="A82" s="53">
        <v>75</v>
      </c>
      <c r="B82" s="50" t="s">
        <v>99</v>
      </c>
      <c r="C82" s="69" t="s">
        <v>100</v>
      </c>
      <c r="D82" s="51"/>
      <c r="E82" s="53">
        <v>9000</v>
      </c>
      <c r="F82" s="51">
        <v>1</v>
      </c>
      <c r="G82" s="51">
        <v>9000</v>
      </c>
      <c r="H82" s="51">
        <v>1</v>
      </c>
      <c r="I82" s="51">
        <v>9000</v>
      </c>
      <c r="J82" s="51" t="s">
        <v>196</v>
      </c>
      <c r="K82" s="8">
        <v>0.9</v>
      </c>
      <c r="L82" s="3">
        <f t="shared" si="3"/>
        <v>8100</v>
      </c>
      <c r="M82" s="3">
        <f t="shared" si="4"/>
        <v>900</v>
      </c>
      <c r="N82" s="3">
        <f t="shared" si="5"/>
        <v>900</v>
      </c>
      <c r="O82" s="9">
        <v>8</v>
      </c>
      <c r="P82" s="9">
        <v>8</v>
      </c>
    </row>
    <row r="83" spans="1:16" ht="28.5" customHeight="1" thickBot="1">
      <c r="A83" s="53">
        <v>76</v>
      </c>
      <c r="B83" s="50" t="s">
        <v>101</v>
      </c>
      <c r="C83" s="69" t="s">
        <v>100</v>
      </c>
      <c r="D83" s="51"/>
      <c r="E83" s="53">
        <v>1800</v>
      </c>
      <c r="F83" s="51">
        <v>1</v>
      </c>
      <c r="G83" s="51">
        <v>1800</v>
      </c>
      <c r="H83" s="51">
        <v>1</v>
      </c>
      <c r="I83" s="51">
        <v>1800</v>
      </c>
      <c r="J83" s="51" t="s">
        <v>196</v>
      </c>
      <c r="K83" s="8">
        <v>0.9</v>
      </c>
      <c r="L83" s="3">
        <f t="shared" si="3"/>
        <v>1620</v>
      </c>
      <c r="M83" s="3">
        <f t="shared" si="4"/>
        <v>180</v>
      </c>
      <c r="N83" s="3">
        <f t="shared" si="5"/>
        <v>180</v>
      </c>
      <c r="O83" s="9">
        <v>8</v>
      </c>
      <c r="P83" s="9">
        <v>8</v>
      </c>
    </row>
    <row r="84" spans="1:16" ht="28.5" customHeight="1" thickBot="1">
      <c r="A84" s="53">
        <v>77</v>
      </c>
      <c r="B84" s="50" t="s">
        <v>102</v>
      </c>
      <c r="C84" s="69" t="s">
        <v>100</v>
      </c>
      <c r="D84" s="51"/>
      <c r="E84" s="53">
        <v>3000</v>
      </c>
      <c r="F84" s="51">
        <v>11</v>
      </c>
      <c r="G84" s="51">
        <v>33000</v>
      </c>
      <c r="H84" s="51">
        <v>11</v>
      </c>
      <c r="I84" s="51">
        <v>33000</v>
      </c>
      <c r="J84" s="51" t="s">
        <v>197</v>
      </c>
      <c r="K84" s="8">
        <v>0.4</v>
      </c>
      <c r="L84" s="3">
        <f t="shared" si="3"/>
        <v>1200</v>
      </c>
      <c r="M84" s="3">
        <f t="shared" si="4"/>
        <v>1800</v>
      </c>
      <c r="N84" s="3">
        <f t="shared" si="5"/>
        <v>19800</v>
      </c>
      <c r="O84" s="9">
        <v>8</v>
      </c>
      <c r="P84" s="9">
        <v>8</v>
      </c>
    </row>
    <row r="85" spans="1:16" ht="28.5" customHeight="1" thickBot="1">
      <c r="A85" s="53">
        <v>78</v>
      </c>
      <c r="B85" s="50" t="s">
        <v>103</v>
      </c>
      <c r="C85" s="69" t="s">
        <v>100</v>
      </c>
      <c r="D85" s="51"/>
      <c r="E85" s="53">
        <v>1200</v>
      </c>
      <c r="F85" s="51">
        <v>11</v>
      </c>
      <c r="G85" s="51">
        <v>13200</v>
      </c>
      <c r="H85" s="51">
        <v>11</v>
      </c>
      <c r="I85" s="51">
        <v>13200</v>
      </c>
      <c r="J85" s="51" t="s">
        <v>197</v>
      </c>
      <c r="K85" s="8">
        <v>0.4</v>
      </c>
      <c r="L85" s="3">
        <f t="shared" si="3"/>
        <v>480</v>
      </c>
      <c r="M85" s="3">
        <f t="shared" si="4"/>
        <v>720</v>
      </c>
      <c r="N85" s="3">
        <f t="shared" si="5"/>
        <v>7920</v>
      </c>
      <c r="O85" s="9">
        <v>8</v>
      </c>
      <c r="P85" s="9">
        <v>8</v>
      </c>
    </row>
    <row r="86" spans="1:16" ht="28.5" customHeight="1" thickBot="1">
      <c r="A86" s="53">
        <v>79</v>
      </c>
      <c r="B86" s="50" t="s">
        <v>104</v>
      </c>
      <c r="C86" s="69" t="s">
        <v>105</v>
      </c>
      <c r="D86" s="51"/>
      <c r="E86" s="53">
        <v>5000</v>
      </c>
      <c r="F86" s="51">
        <v>1</v>
      </c>
      <c r="G86" s="51">
        <v>5000</v>
      </c>
      <c r="H86" s="51">
        <v>1</v>
      </c>
      <c r="I86" s="51">
        <v>5000</v>
      </c>
      <c r="J86" s="51" t="s">
        <v>197</v>
      </c>
      <c r="K86" s="8">
        <v>0.6</v>
      </c>
      <c r="L86" s="3">
        <f t="shared" si="3"/>
        <v>3000</v>
      </c>
      <c r="M86" s="3">
        <f t="shared" si="4"/>
        <v>2000</v>
      </c>
      <c r="N86" s="3">
        <f t="shared" si="5"/>
        <v>2000</v>
      </c>
      <c r="O86" s="9">
        <v>8</v>
      </c>
      <c r="P86" s="9">
        <v>8</v>
      </c>
    </row>
    <row r="87" spans="1:16" ht="28.5" customHeight="1" thickBot="1">
      <c r="A87" s="48">
        <v>80</v>
      </c>
      <c r="B87" s="50" t="s">
        <v>106</v>
      </c>
      <c r="C87" s="69" t="s">
        <v>100</v>
      </c>
      <c r="D87" s="51"/>
      <c r="E87" s="53">
        <v>12000</v>
      </c>
      <c r="F87" s="51">
        <v>1</v>
      </c>
      <c r="G87" s="51">
        <v>12000</v>
      </c>
      <c r="H87" s="51">
        <v>1</v>
      </c>
      <c r="I87" s="51">
        <v>12000</v>
      </c>
      <c r="J87" s="51" t="s">
        <v>197</v>
      </c>
      <c r="K87" s="8">
        <v>0.6</v>
      </c>
      <c r="L87" s="3">
        <f t="shared" si="3"/>
        <v>7200</v>
      </c>
      <c r="M87" s="3">
        <f t="shared" si="4"/>
        <v>4800</v>
      </c>
      <c r="N87" s="3">
        <f t="shared" si="5"/>
        <v>4800</v>
      </c>
      <c r="O87" s="9">
        <v>8</v>
      </c>
      <c r="P87" s="9">
        <v>8</v>
      </c>
    </row>
    <row r="88" spans="1:16" ht="28.5" customHeight="1" thickBot="1">
      <c r="A88" s="48">
        <v>81</v>
      </c>
      <c r="B88" s="50" t="s">
        <v>45</v>
      </c>
      <c r="C88" s="69" t="s">
        <v>100</v>
      </c>
      <c r="D88" s="51"/>
      <c r="E88" s="53">
        <v>2500</v>
      </c>
      <c r="F88" s="51">
        <v>55</v>
      </c>
      <c r="G88" s="51">
        <v>137500</v>
      </c>
      <c r="H88" s="51">
        <v>55</v>
      </c>
      <c r="I88" s="51">
        <v>137500</v>
      </c>
      <c r="J88" s="51" t="s">
        <v>197</v>
      </c>
      <c r="K88" s="8">
        <v>0.4</v>
      </c>
      <c r="L88" s="3">
        <f t="shared" si="3"/>
        <v>1000</v>
      </c>
      <c r="M88" s="3">
        <f t="shared" si="4"/>
        <v>1500</v>
      </c>
      <c r="N88" s="3">
        <f t="shared" si="5"/>
        <v>82500</v>
      </c>
      <c r="O88" s="9">
        <v>8</v>
      </c>
      <c r="P88" s="9">
        <v>8</v>
      </c>
    </row>
    <row r="89" spans="1:16" ht="28.5" customHeight="1" thickBot="1">
      <c r="A89" s="53">
        <v>82</v>
      </c>
      <c r="B89" s="50" t="s">
        <v>18</v>
      </c>
      <c r="C89" s="69" t="s">
        <v>100</v>
      </c>
      <c r="D89" s="51"/>
      <c r="E89" s="53">
        <v>250000</v>
      </c>
      <c r="F89" s="51">
        <v>1</v>
      </c>
      <c r="G89" s="51">
        <v>250000</v>
      </c>
      <c r="H89" s="51">
        <v>1</v>
      </c>
      <c r="I89" s="51">
        <v>250000</v>
      </c>
      <c r="J89" s="51" t="s">
        <v>197</v>
      </c>
      <c r="K89" s="8">
        <v>0.6</v>
      </c>
      <c r="L89" s="3">
        <f t="shared" si="3"/>
        <v>150000</v>
      </c>
      <c r="M89" s="3">
        <f t="shared" si="4"/>
        <v>100000</v>
      </c>
      <c r="N89" s="3">
        <f t="shared" si="5"/>
        <v>100000</v>
      </c>
      <c r="O89" s="9">
        <v>8</v>
      </c>
      <c r="P89" s="9">
        <v>8</v>
      </c>
    </row>
    <row r="90" spans="1:16" ht="28.5" customHeight="1" thickBot="1">
      <c r="A90" s="53">
        <v>83</v>
      </c>
      <c r="B90" s="45" t="s">
        <v>107</v>
      </c>
      <c r="C90" s="69" t="s">
        <v>105</v>
      </c>
      <c r="D90" s="51"/>
      <c r="E90" s="53">
        <v>5000</v>
      </c>
      <c r="F90" s="51">
        <v>5</v>
      </c>
      <c r="G90" s="51">
        <v>25000</v>
      </c>
      <c r="H90" s="51">
        <v>5</v>
      </c>
      <c r="I90" s="51">
        <v>25000</v>
      </c>
      <c r="J90" s="51" t="s">
        <v>197</v>
      </c>
      <c r="K90" s="8">
        <v>0.5</v>
      </c>
      <c r="L90" s="3">
        <f t="shared" si="3"/>
        <v>2500</v>
      </c>
      <c r="M90" s="3">
        <f t="shared" si="4"/>
        <v>2500</v>
      </c>
      <c r="N90" s="3">
        <f t="shared" si="5"/>
        <v>12500</v>
      </c>
      <c r="O90" s="9">
        <v>10</v>
      </c>
      <c r="P90" s="9">
        <v>10</v>
      </c>
    </row>
    <row r="91" spans="1:16" ht="28.5" customHeight="1" thickBot="1">
      <c r="A91" s="53">
        <v>84</v>
      </c>
      <c r="B91" s="45" t="s">
        <v>108</v>
      </c>
      <c r="C91" s="69" t="s">
        <v>109</v>
      </c>
      <c r="D91" s="51"/>
      <c r="E91" s="53">
        <v>25000</v>
      </c>
      <c r="F91" s="51">
        <v>7</v>
      </c>
      <c r="G91" s="51">
        <v>175000</v>
      </c>
      <c r="H91" s="51">
        <v>7</v>
      </c>
      <c r="I91" s="51">
        <v>175000</v>
      </c>
      <c r="J91" s="51" t="s">
        <v>197</v>
      </c>
      <c r="K91" s="8">
        <v>0.6</v>
      </c>
      <c r="L91" s="3">
        <f t="shared" si="3"/>
        <v>15000</v>
      </c>
      <c r="M91" s="3">
        <f t="shared" si="4"/>
        <v>10000</v>
      </c>
      <c r="N91" s="3">
        <f t="shared" si="5"/>
        <v>70000</v>
      </c>
      <c r="O91" s="9">
        <v>8</v>
      </c>
      <c r="P91" s="9">
        <v>8</v>
      </c>
    </row>
    <row r="92" spans="1:16" ht="28.5" customHeight="1" thickBot="1">
      <c r="A92" s="53">
        <v>85</v>
      </c>
      <c r="B92" s="45" t="s">
        <v>110</v>
      </c>
      <c r="C92" s="69" t="s">
        <v>109</v>
      </c>
      <c r="D92" s="51"/>
      <c r="E92" s="53">
        <v>30000</v>
      </c>
      <c r="F92" s="51">
        <v>1</v>
      </c>
      <c r="G92" s="51">
        <v>30000</v>
      </c>
      <c r="H92" s="51">
        <v>1</v>
      </c>
      <c r="I92" s="51">
        <v>30000</v>
      </c>
      <c r="J92" s="51" t="s">
        <v>194</v>
      </c>
      <c r="K92" s="8">
        <v>0.3</v>
      </c>
      <c r="L92" s="3">
        <f t="shared" si="3"/>
        <v>9000</v>
      </c>
      <c r="M92" s="3">
        <f t="shared" si="4"/>
        <v>21000</v>
      </c>
      <c r="N92" s="3">
        <f t="shared" si="5"/>
        <v>21000</v>
      </c>
      <c r="O92" s="9">
        <v>10</v>
      </c>
      <c r="P92" s="9">
        <v>10</v>
      </c>
    </row>
    <row r="93" spans="1:16" ht="28.5" customHeight="1" thickBot="1">
      <c r="A93" s="53">
        <v>86</v>
      </c>
      <c r="B93" s="45" t="s">
        <v>39</v>
      </c>
      <c r="C93" s="69" t="s">
        <v>109</v>
      </c>
      <c r="D93" s="51"/>
      <c r="E93" s="53">
        <v>200000</v>
      </c>
      <c r="F93" s="51">
        <v>1</v>
      </c>
      <c r="G93" s="51">
        <v>200000</v>
      </c>
      <c r="H93" s="51">
        <v>1</v>
      </c>
      <c r="I93" s="51">
        <v>200000</v>
      </c>
      <c r="J93" s="51" t="s">
        <v>194</v>
      </c>
      <c r="K93" s="8">
        <v>0.3</v>
      </c>
      <c r="L93" s="3">
        <f t="shared" si="3"/>
        <v>60000</v>
      </c>
      <c r="M93" s="3">
        <f t="shared" si="4"/>
        <v>140000</v>
      </c>
      <c r="N93" s="3">
        <f t="shared" si="5"/>
        <v>140000</v>
      </c>
      <c r="O93" s="9">
        <v>10</v>
      </c>
      <c r="P93" s="9">
        <v>10</v>
      </c>
    </row>
    <row r="94" spans="1:16" ht="28.5" customHeight="1" thickBot="1">
      <c r="A94" s="53">
        <v>87</v>
      </c>
      <c r="B94" s="45" t="s">
        <v>39</v>
      </c>
      <c r="C94" s="69" t="s">
        <v>109</v>
      </c>
      <c r="D94" s="51"/>
      <c r="E94" s="53">
        <v>15000</v>
      </c>
      <c r="F94" s="51">
        <v>1</v>
      </c>
      <c r="G94" s="51">
        <v>15000</v>
      </c>
      <c r="H94" s="51">
        <v>1</v>
      </c>
      <c r="I94" s="51">
        <v>15000</v>
      </c>
      <c r="J94" s="51" t="s">
        <v>194</v>
      </c>
      <c r="K94" s="8">
        <v>0.3</v>
      </c>
      <c r="L94" s="3">
        <f t="shared" si="3"/>
        <v>4500</v>
      </c>
      <c r="M94" s="3">
        <f t="shared" si="4"/>
        <v>10500</v>
      </c>
      <c r="N94" s="3">
        <f t="shared" si="5"/>
        <v>10500</v>
      </c>
      <c r="O94" s="9">
        <v>10</v>
      </c>
      <c r="P94" s="9">
        <v>10</v>
      </c>
    </row>
    <row r="95" spans="1:16" ht="28.5" customHeight="1" thickBot="1">
      <c r="A95" s="53">
        <v>88</v>
      </c>
      <c r="B95" s="45" t="s">
        <v>39</v>
      </c>
      <c r="C95" s="69" t="s">
        <v>109</v>
      </c>
      <c r="D95" s="51"/>
      <c r="E95" s="53">
        <v>15000</v>
      </c>
      <c r="F95" s="51">
        <v>1</v>
      </c>
      <c r="G95" s="51">
        <v>15000</v>
      </c>
      <c r="H95" s="51">
        <v>1</v>
      </c>
      <c r="I95" s="51">
        <v>15000</v>
      </c>
      <c r="J95" s="51" t="s">
        <v>194</v>
      </c>
      <c r="K95" s="8">
        <v>0.3</v>
      </c>
      <c r="L95" s="3">
        <f t="shared" si="3"/>
        <v>4500</v>
      </c>
      <c r="M95" s="3">
        <f t="shared" si="4"/>
        <v>10500</v>
      </c>
      <c r="N95" s="3">
        <f t="shared" si="5"/>
        <v>10500</v>
      </c>
      <c r="O95" s="9">
        <v>10</v>
      </c>
      <c r="P95" s="9">
        <v>10</v>
      </c>
    </row>
    <row r="96" spans="1:16" ht="28.5" customHeight="1" thickBot="1">
      <c r="A96" s="53">
        <v>89</v>
      </c>
      <c r="B96" s="45" t="s">
        <v>39</v>
      </c>
      <c r="C96" s="69" t="s">
        <v>109</v>
      </c>
      <c r="D96" s="51"/>
      <c r="E96" s="53">
        <v>195000</v>
      </c>
      <c r="F96" s="51">
        <v>1</v>
      </c>
      <c r="G96" s="51">
        <v>195000</v>
      </c>
      <c r="H96" s="51">
        <v>1</v>
      </c>
      <c r="I96" s="51">
        <v>195000</v>
      </c>
      <c r="J96" s="51" t="s">
        <v>194</v>
      </c>
      <c r="K96" s="8">
        <v>0.3</v>
      </c>
      <c r="L96" s="3">
        <f t="shared" si="3"/>
        <v>58500</v>
      </c>
      <c r="M96" s="3">
        <f t="shared" si="4"/>
        <v>136500</v>
      </c>
      <c r="N96" s="3">
        <f t="shared" si="5"/>
        <v>136500</v>
      </c>
      <c r="O96" s="9">
        <v>10</v>
      </c>
      <c r="P96" s="9">
        <v>10</v>
      </c>
    </row>
    <row r="97" spans="1:16" ht="28.5" customHeight="1" thickBot="1">
      <c r="A97" s="53">
        <v>90</v>
      </c>
      <c r="B97" s="45" t="s">
        <v>39</v>
      </c>
      <c r="C97" s="69" t="s">
        <v>109</v>
      </c>
      <c r="D97" s="51"/>
      <c r="E97" s="53">
        <v>195000</v>
      </c>
      <c r="F97" s="51">
        <v>1</v>
      </c>
      <c r="G97" s="51">
        <v>195000</v>
      </c>
      <c r="H97" s="51">
        <v>1</v>
      </c>
      <c r="I97" s="51">
        <v>195000</v>
      </c>
      <c r="J97" s="51" t="s">
        <v>194</v>
      </c>
      <c r="K97" s="8">
        <v>0.3</v>
      </c>
      <c r="L97" s="3">
        <f t="shared" si="3"/>
        <v>58500</v>
      </c>
      <c r="M97" s="3">
        <f t="shared" si="4"/>
        <v>136500</v>
      </c>
      <c r="N97" s="3">
        <f t="shared" si="5"/>
        <v>136500</v>
      </c>
      <c r="O97" s="9">
        <v>10</v>
      </c>
      <c r="P97" s="9">
        <v>10</v>
      </c>
    </row>
    <row r="98" spans="1:16" ht="28.5" customHeight="1" thickBot="1">
      <c r="A98" s="53">
        <v>91</v>
      </c>
      <c r="B98" s="45" t="s">
        <v>111</v>
      </c>
      <c r="C98" s="69" t="s">
        <v>109</v>
      </c>
      <c r="D98" s="51"/>
      <c r="E98" s="53">
        <v>2000</v>
      </c>
      <c r="F98" s="51">
        <v>6</v>
      </c>
      <c r="G98" s="51">
        <v>12000</v>
      </c>
      <c r="H98" s="51">
        <v>6</v>
      </c>
      <c r="I98" s="51">
        <v>12000</v>
      </c>
      <c r="J98" s="51" t="s">
        <v>197</v>
      </c>
      <c r="K98" s="8">
        <v>0.5</v>
      </c>
      <c r="L98" s="3">
        <f t="shared" si="3"/>
        <v>1000</v>
      </c>
      <c r="M98" s="3">
        <f t="shared" si="4"/>
        <v>1000</v>
      </c>
      <c r="N98" s="3">
        <f t="shared" si="5"/>
        <v>6000</v>
      </c>
      <c r="O98" s="9">
        <v>8</v>
      </c>
      <c r="P98" s="9">
        <v>8</v>
      </c>
    </row>
    <row r="99" spans="1:16" ht="28.5" customHeight="1" thickBot="1">
      <c r="A99" s="53">
        <v>92</v>
      </c>
      <c r="B99" s="45" t="s">
        <v>112</v>
      </c>
      <c r="C99" s="69" t="s">
        <v>109</v>
      </c>
      <c r="D99" s="51"/>
      <c r="E99" s="53">
        <v>33000</v>
      </c>
      <c r="F99" s="51">
        <v>2</v>
      </c>
      <c r="G99" s="51">
        <v>66000</v>
      </c>
      <c r="H99" s="51">
        <v>2</v>
      </c>
      <c r="I99" s="51">
        <v>66000</v>
      </c>
      <c r="J99" s="51" t="s">
        <v>197</v>
      </c>
      <c r="K99" s="8">
        <v>0.5</v>
      </c>
      <c r="L99" s="3">
        <f t="shared" si="3"/>
        <v>16500</v>
      </c>
      <c r="M99" s="3">
        <f t="shared" si="4"/>
        <v>16500</v>
      </c>
      <c r="N99" s="3">
        <f t="shared" si="5"/>
        <v>33000</v>
      </c>
      <c r="O99" s="9">
        <v>10</v>
      </c>
      <c r="P99" s="9">
        <v>10</v>
      </c>
    </row>
    <row r="100" spans="1:16" ht="28.5" customHeight="1" thickBot="1">
      <c r="A100" s="53">
        <v>93</v>
      </c>
      <c r="B100" s="45" t="s">
        <v>113</v>
      </c>
      <c r="C100" s="69" t="s">
        <v>109</v>
      </c>
      <c r="D100" s="51"/>
      <c r="E100" s="53">
        <v>200</v>
      </c>
      <c r="F100" s="51">
        <v>10</v>
      </c>
      <c r="G100" s="51">
        <v>2000</v>
      </c>
      <c r="H100" s="51">
        <v>10</v>
      </c>
      <c r="I100" s="51">
        <v>2000</v>
      </c>
      <c r="J100" s="51" t="s">
        <v>197</v>
      </c>
      <c r="K100" s="8">
        <v>0.5</v>
      </c>
      <c r="L100" s="3">
        <f t="shared" si="3"/>
        <v>100</v>
      </c>
      <c r="M100" s="3">
        <f t="shared" si="4"/>
        <v>100</v>
      </c>
      <c r="N100" s="3">
        <f t="shared" si="5"/>
        <v>1000</v>
      </c>
      <c r="O100" s="9">
        <v>8</v>
      </c>
      <c r="P100" s="9">
        <v>8</v>
      </c>
    </row>
    <row r="101" spans="1:16" ht="28.5" customHeight="1" thickBot="1">
      <c r="A101" s="53">
        <v>94</v>
      </c>
      <c r="B101" s="45" t="s">
        <v>114</v>
      </c>
      <c r="C101" s="69" t="s">
        <v>109</v>
      </c>
      <c r="D101" s="51"/>
      <c r="E101" s="53">
        <v>2000</v>
      </c>
      <c r="F101" s="51">
        <v>1</v>
      </c>
      <c r="G101" s="51">
        <v>2000</v>
      </c>
      <c r="H101" s="51">
        <v>1</v>
      </c>
      <c r="I101" s="51">
        <v>2000</v>
      </c>
      <c r="J101" s="51" t="s">
        <v>197</v>
      </c>
      <c r="K101" s="8">
        <v>0.5</v>
      </c>
      <c r="L101" s="3">
        <f t="shared" si="3"/>
        <v>1000</v>
      </c>
      <c r="M101" s="3">
        <f t="shared" si="4"/>
        <v>1000</v>
      </c>
      <c r="N101" s="3">
        <f t="shared" si="5"/>
        <v>1000</v>
      </c>
      <c r="O101" s="9">
        <v>8</v>
      </c>
      <c r="P101" s="9">
        <v>8</v>
      </c>
    </row>
    <row r="102" spans="1:16" ht="28.5" customHeight="1" thickBot="1">
      <c r="A102" s="53">
        <v>95</v>
      </c>
      <c r="B102" s="45" t="s">
        <v>115</v>
      </c>
      <c r="C102" s="69" t="s">
        <v>109</v>
      </c>
      <c r="D102" s="51"/>
      <c r="E102" s="53">
        <v>2000</v>
      </c>
      <c r="F102" s="51">
        <v>6</v>
      </c>
      <c r="G102" s="51">
        <v>12000</v>
      </c>
      <c r="H102" s="51">
        <v>6</v>
      </c>
      <c r="I102" s="51">
        <v>12000</v>
      </c>
      <c r="J102" s="51" t="s">
        <v>197</v>
      </c>
      <c r="K102" s="8">
        <v>0.5</v>
      </c>
      <c r="L102" s="3">
        <f t="shared" si="3"/>
        <v>1000</v>
      </c>
      <c r="M102" s="3">
        <f t="shared" si="4"/>
        <v>1000</v>
      </c>
      <c r="N102" s="3">
        <f t="shared" si="5"/>
        <v>6000</v>
      </c>
      <c r="O102" s="9">
        <v>8</v>
      </c>
      <c r="P102" s="9">
        <v>8</v>
      </c>
    </row>
    <row r="103" spans="1:16" ht="28.5" customHeight="1" thickBot="1">
      <c r="A103" s="53">
        <v>96</v>
      </c>
      <c r="B103" s="45" t="s">
        <v>116</v>
      </c>
      <c r="C103" s="69" t="s">
        <v>109</v>
      </c>
      <c r="D103" s="51"/>
      <c r="E103" s="53">
        <v>6000</v>
      </c>
      <c r="F103" s="51">
        <v>2</v>
      </c>
      <c r="G103" s="51">
        <v>12000</v>
      </c>
      <c r="H103" s="51">
        <v>2</v>
      </c>
      <c r="I103" s="51">
        <v>12000</v>
      </c>
      <c r="J103" s="51" t="s">
        <v>197</v>
      </c>
      <c r="K103" s="8">
        <v>0.5</v>
      </c>
      <c r="L103" s="3">
        <f t="shared" si="3"/>
        <v>3000</v>
      </c>
      <c r="M103" s="3">
        <f t="shared" si="4"/>
        <v>3000</v>
      </c>
      <c r="N103" s="3">
        <f t="shared" si="5"/>
        <v>6000</v>
      </c>
      <c r="O103" s="9">
        <v>8</v>
      </c>
      <c r="P103" s="9">
        <v>8</v>
      </c>
    </row>
    <row r="104" spans="1:16" ht="28.5" customHeight="1" thickBot="1">
      <c r="A104" s="53">
        <v>97</v>
      </c>
      <c r="B104" s="45" t="s">
        <v>117</v>
      </c>
      <c r="C104" s="69" t="s">
        <v>109</v>
      </c>
      <c r="D104" s="51"/>
      <c r="E104" s="53">
        <v>12000</v>
      </c>
      <c r="F104" s="51">
        <v>2</v>
      </c>
      <c r="G104" s="51">
        <v>24000</v>
      </c>
      <c r="H104" s="51">
        <v>2</v>
      </c>
      <c r="I104" s="51">
        <v>24000</v>
      </c>
      <c r="J104" s="51" t="s">
        <v>197</v>
      </c>
      <c r="K104" s="8">
        <v>0.5</v>
      </c>
      <c r="L104" s="3">
        <f t="shared" si="3"/>
        <v>6000</v>
      </c>
      <c r="M104" s="3">
        <f t="shared" si="4"/>
        <v>6000</v>
      </c>
      <c r="N104" s="3">
        <f t="shared" si="5"/>
        <v>12000</v>
      </c>
      <c r="O104" s="9">
        <v>8</v>
      </c>
      <c r="P104" s="9">
        <v>8</v>
      </c>
    </row>
    <row r="105" spans="1:16" ht="28.5" customHeight="1" thickBot="1">
      <c r="A105" s="53">
        <v>98</v>
      </c>
      <c r="B105" s="45" t="s">
        <v>118</v>
      </c>
      <c r="C105" s="69" t="s">
        <v>109</v>
      </c>
      <c r="D105" s="51"/>
      <c r="E105" s="53">
        <v>14000</v>
      </c>
      <c r="F105" s="51">
        <v>1</v>
      </c>
      <c r="G105" s="51">
        <v>14000</v>
      </c>
      <c r="H105" s="51">
        <v>1</v>
      </c>
      <c r="I105" s="51">
        <v>14000</v>
      </c>
      <c r="J105" s="51" t="s">
        <v>197</v>
      </c>
      <c r="K105" s="8">
        <v>0.5</v>
      </c>
      <c r="L105" s="3">
        <f t="shared" si="3"/>
        <v>7000</v>
      </c>
      <c r="M105" s="3">
        <f t="shared" si="4"/>
        <v>7000</v>
      </c>
      <c r="N105" s="3">
        <f t="shared" si="5"/>
        <v>7000</v>
      </c>
      <c r="O105" s="9">
        <v>8</v>
      </c>
      <c r="P105" s="9">
        <v>8</v>
      </c>
    </row>
    <row r="106" spans="1:16" ht="28.5" customHeight="1" thickBot="1">
      <c r="A106" s="53">
        <v>99</v>
      </c>
      <c r="B106" s="45" t="s">
        <v>117</v>
      </c>
      <c r="C106" s="69" t="s">
        <v>109</v>
      </c>
      <c r="D106" s="51"/>
      <c r="E106" s="53">
        <v>2100</v>
      </c>
      <c r="F106" s="51">
        <v>2</v>
      </c>
      <c r="G106" s="51">
        <v>4200</v>
      </c>
      <c r="H106" s="51">
        <v>2</v>
      </c>
      <c r="I106" s="51">
        <v>4200</v>
      </c>
      <c r="J106" s="51" t="s">
        <v>197</v>
      </c>
      <c r="K106" s="8">
        <v>0.5</v>
      </c>
      <c r="L106" s="3">
        <f t="shared" si="3"/>
        <v>1050</v>
      </c>
      <c r="M106" s="3">
        <f t="shared" si="4"/>
        <v>1050</v>
      </c>
      <c r="N106" s="3">
        <f t="shared" si="5"/>
        <v>2100</v>
      </c>
      <c r="O106" s="9">
        <v>8</v>
      </c>
      <c r="P106" s="9">
        <v>8</v>
      </c>
    </row>
    <row r="107" spans="1:16" ht="28.5" customHeight="1" thickBot="1">
      <c r="A107" s="53">
        <v>100</v>
      </c>
      <c r="B107" s="45" t="s">
        <v>119</v>
      </c>
      <c r="C107" s="77" t="s">
        <v>109</v>
      </c>
      <c r="D107" s="51"/>
      <c r="E107" s="53">
        <v>1900</v>
      </c>
      <c r="F107" s="51">
        <v>2</v>
      </c>
      <c r="G107" s="51">
        <v>3800</v>
      </c>
      <c r="H107" s="51">
        <v>2</v>
      </c>
      <c r="I107" s="51">
        <v>3800</v>
      </c>
      <c r="J107" s="51" t="s">
        <v>197</v>
      </c>
      <c r="K107" s="8">
        <v>0.5</v>
      </c>
      <c r="L107" s="3">
        <f t="shared" si="3"/>
        <v>950</v>
      </c>
      <c r="M107" s="3">
        <f t="shared" si="4"/>
        <v>950</v>
      </c>
      <c r="N107" s="3">
        <f t="shared" si="5"/>
        <v>1900</v>
      </c>
      <c r="O107" s="9">
        <v>8</v>
      </c>
      <c r="P107" s="9">
        <v>8</v>
      </c>
    </row>
    <row r="108" spans="1:16" ht="28.5" customHeight="1" thickBot="1">
      <c r="A108" s="53">
        <v>101</v>
      </c>
      <c r="B108" s="45" t="s">
        <v>120</v>
      </c>
      <c r="C108" s="69" t="s">
        <v>109</v>
      </c>
      <c r="D108" s="51"/>
      <c r="E108" s="53">
        <v>68000</v>
      </c>
      <c r="F108" s="51">
        <v>1</v>
      </c>
      <c r="G108" s="51">
        <v>68000</v>
      </c>
      <c r="H108" s="51">
        <v>1</v>
      </c>
      <c r="I108" s="51">
        <v>68000</v>
      </c>
      <c r="J108" s="51" t="s">
        <v>197</v>
      </c>
      <c r="K108" s="8">
        <v>0.5</v>
      </c>
      <c r="L108" s="3">
        <f t="shared" si="3"/>
        <v>34000</v>
      </c>
      <c r="M108" s="3">
        <f t="shared" si="4"/>
        <v>34000</v>
      </c>
      <c r="N108" s="3">
        <f t="shared" si="5"/>
        <v>34000</v>
      </c>
      <c r="O108" s="9">
        <v>20</v>
      </c>
      <c r="P108" s="9">
        <v>17</v>
      </c>
    </row>
    <row r="109" spans="1:16" ht="28.5" customHeight="1" thickBot="1">
      <c r="A109" s="53">
        <v>102</v>
      </c>
      <c r="B109" s="45" t="s">
        <v>121</v>
      </c>
      <c r="C109" s="69">
        <v>2016</v>
      </c>
      <c r="D109" s="51"/>
      <c r="E109" s="53">
        <v>70000</v>
      </c>
      <c r="F109" s="51">
        <v>3</v>
      </c>
      <c r="G109" s="51">
        <v>210000</v>
      </c>
      <c r="H109" s="51">
        <v>3</v>
      </c>
      <c r="I109" s="51">
        <v>210000</v>
      </c>
      <c r="J109" s="51" t="s">
        <v>197</v>
      </c>
      <c r="K109" s="8">
        <v>0.6</v>
      </c>
      <c r="L109" s="3">
        <f t="shared" si="3"/>
        <v>42000</v>
      </c>
      <c r="M109" s="3">
        <f t="shared" si="4"/>
        <v>28000</v>
      </c>
      <c r="N109" s="3">
        <f t="shared" si="5"/>
        <v>84000</v>
      </c>
      <c r="O109" s="9">
        <v>8</v>
      </c>
      <c r="P109" s="9">
        <v>8</v>
      </c>
    </row>
    <row r="110" spans="1:16" ht="28.5" customHeight="1" thickBot="1">
      <c r="A110" s="53">
        <v>103</v>
      </c>
      <c r="B110" s="45" t="s">
        <v>71</v>
      </c>
      <c r="C110" s="69">
        <v>2016</v>
      </c>
      <c r="D110" s="51"/>
      <c r="E110" s="53">
        <v>40000</v>
      </c>
      <c r="F110" s="51">
        <v>1</v>
      </c>
      <c r="G110" s="51">
        <v>40000</v>
      </c>
      <c r="H110" s="51">
        <v>1</v>
      </c>
      <c r="I110" s="51">
        <v>40000</v>
      </c>
      <c r="J110" s="125" t="s">
        <v>195</v>
      </c>
      <c r="K110" s="135">
        <v>0.75</v>
      </c>
      <c r="L110" s="3">
        <f t="shared" si="3"/>
        <v>30000</v>
      </c>
      <c r="M110" s="3">
        <f t="shared" si="4"/>
        <v>10000</v>
      </c>
      <c r="N110" s="3">
        <f t="shared" si="5"/>
        <v>10000</v>
      </c>
      <c r="O110" s="9">
        <v>8</v>
      </c>
      <c r="P110" s="9">
        <v>8</v>
      </c>
    </row>
    <row r="111" spans="1:16" ht="28.5" customHeight="1" thickBot="1">
      <c r="A111" s="53">
        <v>104</v>
      </c>
      <c r="B111" s="45" t="s">
        <v>122</v>
      </c>
      <c r="C111" s="69">
        <v>2016</v>
      </c>
      <c r="D111" s="51"/>
      <c r="E111" s="53">
        <v>43000</v>
      </c>
      <c r="F111" s="51">
        <v>1</v>
      </c>
      <c r="G111" s="51">
        <v>43000</v>
      </c>
      <c r="H111" s="51">
        <v>1</v>
      </c>
      <c r="I111" s="51">
        <v>43000</v>
      </c>
      <c r="J111" s="51" t="s">
        <v>197</v>
      </c>
      <c r="K111" s="8">
        <v>0.5</v>
      </c>
      <c r="L111" s="3">
        <f t="shared" si="3"/>
        <v>21500</v>
      </c>
      <c r="M111" s="3">
        <f t="shared" si="4"/>
        <v>21500</v>
      </c>
      <c r="N111" s="3">
        <f t="shared" si="5"/>
        <v>21500</v>
      </c>
      <c r="O111" s="9">
        <v>8</v>
      </c>
      <c r="P111" s="9">
        <v>8</v>
      </c>
    </row>
    <row r="112" spans="1:16" ht="28.5" customHeight="1" thickBot="1">
      <c r="A112" s="53">
        <v>105</v>
      </c>
      <c r="B112" s="45" t="s">
        <v>123</v>
      </c>
      <c r="C112" s="69">
        <v>2016</v>
      </c>
      <c r="D112" s="51"/>
      <c r="E112" s="53">
        <v>20000</v>
      </c>
      <c r="F112" s="51">
        <v>1</v>
      </c>
      <c r="G112" s="51">
        <v>20000</v>
      </c>
      <c r="H112" s="51">
        <v>1</v>
      </c>
      <c r="I112" s="51">
        <v>20000</v>
      </c>
      <c r="J112" s="51" t="s">
        <v>195</v>
      </c>
      <c r="K112" s="135">
        <v>0.7</v>
      </c>
      <c r="L112" s="3">
        <f t="shared" si="3"/>
        <v>14000</v>
      </c>
      <c r="M112" s="3">
        <f t="shared" si="4"/>
        <v>6000</v>
      </c>
      <c r="N112" s="3">
        <f t="shared" si="5"/>
        <v>6000</v>
      </c>
      <c r="O112" s="9">
        <v>8</v>
      </c>
      <c r="P112" s="9">
        <v>8</v>
      </c>
    </row>
    <row r="113" spans="1:16" ht="28.5" customHeight="1" thickBot="1">
      <c r="A113" s="53">
        <v>106</v>
      </c>
      <c r="B113" s="45" t="s">
        <v>124</v>
      </c>
      <c r="C113" s="69">
        <v>2016</v>
      </c>
      <c r="D113" s="51"/>
      <c r="E113" s="53">
        <v>7000</v>
      </c>
      <c r="F113" s="51">
        <v>1</v>
      </c>
      <c r="G113" s="51">
        <v>7000</v>
      </c>
      <c r="H113" s="51">
        <v>1</v>
      </c>
      <c r="I113" s="51">
        <v>7000</v>
      </c>
      <c r="J113" s="51" t="s">
        <v>197</v>
      </c>
      <c r="K113" s="8">
        <v>0.5</v>
      </c>
      <c r="L113" s="3">
        <f t="shared" si="3"/>
        <v>3500</v>
      </c>
      <c r="M113" s="3">
        <f t="shared" si="4"/>
        <v>3500</v>
      </c>
      <c r="N113" s="3">
        <f t="shared" si="5"/>
        <v>3500</v>
      </c>
      <c r="O113" s="9">
        <v>8</v>
      </c>
      <c r="P113" s="9">
        <v>8</v>
      </c>
    </row>
    <row r="114" spans="1:16" ht="28.5" customHeight="1" thickBot="1">
      <c r="A114" s="53">
        <v>107</v>
      </c>
      <c r="B114" s="45" t="s">
        <v>58</v>
      </c>
      <c r="C114" s="69">
        <v>2016</v>
      </c>
      <c r="D114" s="51"/>
      <c r="E114" s="53">
        <v>6500</v>
      </c>
      <c r="F114" s="51">
        <v>1</v>
      </c>
      <c r="G114" s="51">
        <v>6500</v>
      </c>
      <c r="H114" s="51">
        <v>1</v>
      </c>
      <c r="I114" s="51">
        <v>6500</v>
      </c>
      <c r="J114" s="51" t="s">
        <v>197</v>
      </c>
      <c r="K114" s="8">
        <v>0.4</v>
      </c>
      <c r="L114" s="3">
        <f t="shared" si="3"/>
        <v>2600</v>
      </c>
      <c r="M114" s="3">
        <f t="shared" si="4"/>
        <v>3900</v>
      </c>
      <c r="N114" s="3">
        <f t="shared" si="5"/>
        <v>3900</v>
      </c>
      <c r="O114" s="9">
        <v>8</v>
      </c>
      <c r="P114" s="9">
        <v>8</v>
      </c>
    </row>
    <row r="115" spans="1:16" ht="28.5" customHeight="1" thickBot="1">
      <c r="A115" s="53">
        <v>108</v>
      </c>
      <c r="B115" s="45" t="s">
        <v>125</v>
      </c>
      <c r="C115" s="69">
        <v>2016</v>
      </c>
      <c r="D115" s="51"/>
      <c r="E115" s="53">
        <v>17000</v>
      </c>
      <c r="F115" s="51">
        <v>1</v>
      </c>
      <c r="G115" s="51">
        <v>17000</v>
      </c>
      <c r="H115" s="51">
        <v>1</v>
      </c>
      <c r="I115" s="51">
        <v>17000</v>
      </c>
      <c r="J115" s="51" t="s">
        <v>197</v>
      </c>
      <c r="K115" s="8">
        <v>0.4</v>
      </c>
      <c r="L115" s="3">
        <f t="shared" si="3"/>
        <v>6800</v>
      </c>
      <c r="M115" s="3">
        <f t="shared" si="4"/>
        <v>10200</v>
      </c>
      <c r="N115" s="3">
        <f t="shared" si="5"/>
        <v>10200</v>
      </c>
      <c r="O115" s="9">
        <v>8</v>
      </c>
      <c r="P115" s="9">
        <v>8</v>
      </c>
    </row>
    <row r="116" spans="1:16" ht="28.5" customHeight="1" thickBot="1">
      <c r="A116" s="53">
        <v>109</v>
      </c>
      <c r="B116" s="45" t="s">
        <v>126</v>
      </c>
      <c r="C116" s="69">
        <v>2016</v>
      </c>
      <c r="D116" s="51"/>
      <c r="E116" s="53">
        <v>2250</v>
      </c>
      <c r="F116" s="51">
        <v>2</v>
      </c>
      <c r="G116" s="51">
        <v>4500</v>
      </c>
      <c r="H116" s="51">
        <v>2</v>
      </c>
      <c r="I116" s="51">
        <v>4500</v>
      </c>
      <c r="J116" s="51" t="s">
        <v>197</v>
      </c>
      <c r="K116" s="8">
        <v>0.4</v>
      </c>
      <c r="L116" s="3">
        <f t="shared" si="3"/>
        <v>900</v>
      </c>
      <c r="M116" s="3">
        <f t="shared" si="4"/>
        <v>1350</v>
      </c>
      <c r="N116" s="3">
        <f t="shared" si="5"/>
        <v>2700</v>
      </c>
      <c r="O116" s="9">
        <v>8</v>
      </c>
      <c r="P116" s="9">
        <v>8</v>
      </c>
    </row>
    <row r="117" spans="1:16" ht="28.5" customHeight="1" thickBot="1">
      <c r="A117" s="53">
        <v>110</v>
      </c>
      <c r="B117" s="45" t="s">
        <v>69</v>
      </c>
      <c r="C117" s="69">
        <v>2016</v>
      </c>
      <c r="D117" s="51"/>
      <c r="E117" s="53">
        <v>600</v>
      </c>
      <c r="F117" s="51">
        <v>5</v>
      </c>
      <c r="G117" s="51">
        <v>3000</v>
      </c>
      <c r="H117" s="51">
        <v>5</v>
      </c>
      <c r="I117" s="51">
        <v>3000</v>
      </c>
      <c r="J117" s="51" t="s">
        <v>197</v>
      </c>
      <c r="K117" s="8">
        <v>0.5</v>
      </c>
      <c r="L117" s="3">
        <f t="shared" si="3"/>
        <v>300</v>
      </c>
      <c r="M117" s="3">
        <f t="shared" si="4"/>
        <v>300</v>
      </c>
      <c r="N117" s="3">
        <f t="shared" si="5"/>
        <v>1500</v>
      </c>
      <c r="O117" s="9">
        <v>8</v>
      </c>
      <c r="P117" s="9">
        <v>8</v>
      </c>
    </row>
    <row r="118" spans="1:16" ht="28.5" customHeight="1" thickBot="1">
      <c r="A118" s="53">
        <v>111</v>
      </c>
      <c r="B118" s="45" t="s">
        <v>127</v>
      </c>
      <c r="C118" s="69">
        <v>2016</v>
      </c>
      <c r="D118" s="51"/>
      <c r="E118" s="53">
        <v>800</v>
      </c>
      <c r="F118" s="51">
        <v>4</v>
      </c>
      <c r="G118" s="51">
        <v>3200</v>
      </c>
      <c r="H118" s="51">
        <v>4</v>
      </c>
      <c r="I118" s="51">
        <v>3200</v>
      </c>
      <c r="J118" s="51" t="s">
        <v>197</v>
      </c>
      <c r="K118" s="8">
        <v>0.5</v>
      </c>
      <c r="L118" s="3">
        <f t="shared" si="3"/>
        <v>400</v>
      </c>
      <c r="M118" s="3">
        <f t="shared" si="4"/>
        <v>400</v>
      </c>
      <c r="N118" s="3">
        <f t="shared" si="5"/>
        <v>1600</v>
      </c>
      <c r="O118" s="9">
        <v>8</v>
      </c>
      <c r="P118" s="9">
        <v>8</v>
      </c>
    </row>
    <row r="119" spans="1:16" ht="28.5" customHeight="1" thickBot="1">
      <c r="A119" s="53">
        <v>112</v>
      </c>
      <c r="B119" s="45" t="s">
        <v>128</v>
      </c>
      <c r="C119" s="69">
        <v>2016</v>
      </c>
      <c r="D119" s="51"/>
      <c r="E119" s="53">
        <v>900</v>
      </c>
      <c r="F119" s="51">
        <v>4</v>
      </c>
      <c r="G119" s="51">
        <v>3600</v>
      </c>
      <c r="H119" s="51">
        <v>4</v>
      </c>
      <c r="I119" s="51">
        <v>3600</v>
      </c>
      <c r="J119" s="51" t="s">
        <v>197</v>
      </c>
      <c r="K119" s="8">
        <v>0.5</v>
      </c>
      <c r="L119" s="3">
        <f t="shared" si="3"/>
        <v>450</v>
      </c>
      <c r="M119" s="3">
        <f t="shared" si="4"/>
        <v>450</v>
      </c>
      <c r="N119" s="3">
        <f t="shared" si="5"/>
        <v>1800</v>
      </c>
      <c r="O119" s="9">
        <v>8</v>
      </c>
      <c r="P119" s="9">
        <v>8</v>
      </c>
    </row>
    <row r="120" spans="1:16" ht="28.5" customHeight="1" thickBot="1">
      <c r="A120" s="53">
        <v>113</v>
      </c>
      <c r="B120" s="45" t="s">
        <v>129</v>
      </c>
      <c r="C120" s="69">
        <v>2016</v>
      </c>
      <c r="D120" s="51"/>
      <c r="E120" s="53">
        <v>1200</v>
      </c>
      <c r="F120" s="51">
        <v>1</v>
      </c>
      <c r="G120" s="51">
        <v>1200</v>
      </c>
      <c r="H120" s="51">
        <v>1</v>
      </c>
      <c r="I120" s="51">
        <v>1200</v>
      </c>
      <c r="J120" s="51" t="s">
        <v>197</v>
      </c>
      <c r="K120" s="8">
        <v>0.5</v>
      </c>
      <c r="L120" s="3">
        <f t="shared" si="3"/>
        <v>600</v>
      </c>
      <c r="M120" s="3">
        <f t="shared" si="4"/>
        <v>600</v>
      </c>
      <c r="N120" s="3">
        <f t="shared" si="5"/>
        <v>600</v>
      </c>
      <c r="O120" s="9">
        <v>8</v>
      </c>
      <c r="P120" s="9">
        <v>8</v>
      </c>
    </row>
    <row r="121" spans="1:16" ht="28.5" customHeight="1" thickBot="1">
      <c r="A121" s="53">
        <v>114</v>
      </c>
      <c r="B121" s="45" t="s">
        <v>130</v>
      </c>
      <c r="C121" s="69">
        <v>2016</v>
      </c>
      <c r="D121" s="51"/>
      <c r="E121" s="53">
        <v>1000</v>
      </c>
      <c r="F121" s="51">
        <v>1</v>
      </c>
      <c r="G121" s="51">
        <v>1000</v>
      </c>
      <c r="H121" s="51">
        <v>1</v>
      </c>
      <c r="I121" s="51">
        <v>1000</v>
      </c>
      <c r="J121" s="51" t="s">
        <v>197</v>
      </c>
      <c r="K121" s="8">
        <v>0.5</v>
      </c>
      <c r="L121" s="3">
        <f t="shared" si="3"/>
        <v>500</v>
      </c>
      <c r="M121" s="3">
        <f t="shared" si="4"/>
        <v>500</v>
      </c>
      <c r="N121" s="3">
        <f t="shared" si="5"/>
        <v>500</v>
      </c>
      <c r="O121" s="9">
        <v>8</v>
      </c>
      <c r="P121" s="9">
        <v>8</v>
      </c>
    </row>
    <row r="122" spans="1:16" ht="28.5" customHeight="1" thickBot="1">
      <c r="A122" s="53">
        <v>115</v>
      </c>
      <c r="B122" s="45" t="s">
        <v>131</v>
      </c>
      <c r="C122" s="69">
        <v>2016</v>
      </c>
      <c r="D122" s="51"/>
      <c r="E122" s="53">
        <v>800</v>
      </c>
      <c r="F122" s="51">
        <v>1</v>
      </c>
      <c r="G122" s="51">
        <v>800</v>
      </c>
      <c r="H122" s="51">
        <v>1</v>
      </c>
      <c r="I122" s="51">
        <v>800</v>
      </c>
      <c r="J122" s="51" t="s">
        <v>197</v>
      </c>
      <c r="K122" s="8">
        <v>0.6</v>
      </c>
      <c r="L122" s="3">
        <f t="shared" si="3"/>
        <v>480</v>
      </c>
      <c r="M122" s="3">
        <f t="shared" si="4"/>
        <v>320</v>
      </c>
      <c r="N122" s="3">
        <f t="shared" si="5"/>
        <v>320</v>
      </c>
      <c r="O122" s="9">
        <v>8</v>
      </c>
      <c r="P122" s="9">
        <v>8</v>
      </c>
    </row>
    <row r="123" spans="1:16" ht="28.5" customHeight="1" thickBot="1">
      <c r="A123" s="53">
        <v>116</v>
      </c>
      <c r="B123" s="45" t="s">
        <v>86</v>
      </c>
      <c r="C123" s="69">
        <v>2016</v>
      </c>
      <c r="D123" s="51"/>
      <c r="E123" s="53">
        <v>8000</v>
      </c>
      <c r="F123" s="51">
        <v>4</v>
      </c>
      <c r="G123" s="51">
        <v>8000</v>
      </c>
      <c r="H123" s="51">
        <v>4</v>
      </c>
      <c r="I123" s="51">
        <v>32000</v>
      </c>
      <c r="J123" s="51" t="s">
        <v>197</v>
      </c>
      <c r="K123" s="8">
        <v>0.4</v>
      </c>
      <c r="L123" s="3">
        <f t="shared" si="3"/>
        <v>3200</v>
      </c>
      <c r="M123" s="3">
        <f t="shared" si="4"/>
        <v>4800</v>
      </c>
      <c r="N123" s="3">
        <f t="shared" si="5"/>
        <v>19200</v>
      </c>
      <c r="O123" s="9">
        <v>8</v>
      </c>
      <c r="P123" s="9">
        <v>8</v>
      </c>
    </row>
    <row r="124" spans="1:16" ht="28.5" customHeight="1" thickBot="1">
      <c r="A124" s="53">
        <v>117</v>
      </c>
      <c r="B124" s="45" t="s">
        <v>132</v>
      </c>
      <c r="C124" s="69">
        <v>2016</v>
      </c>
      <c r="D124" s="51"/>
      <c r="E124" s="53">
        <v>2200</v>
      </c>
      <c r="F124" s="51">
        <v>1</v>
      </c>
      <c r="G124" s="51">
        <v>2200</v>
      </c>
      <c r="H124" s="51">
        <v>1</v>
      </c>
      <c r="I124" s="51">
        <v>2200</v>
      </c>
      <c r="J124" s="51" t="s">
        <v>197</v>
      </c>
      <c r="K124" s="8">
        <v>0.6</v>
      </c>
      <c r="L124" s="3">
        <f t="shared" si="3"/>
        <v>1320</v>
      </c>
      <c r="M124" s="3">
        <f t="shared" si="4"/>
        <v>880</v>
      </c>
      <c r="N124" s="3">
        <f t="shared" si="5"/>
        <v>880</v>
      </c>
      <c r="O124" s="9">
        <v>8</v>
      </c>
      <c r="P124" s="9">
        <v>8</v>
      </c>
    </row>
    <row r="125" spans="1:16" ht="28.5" customHeight="1" thickBot="1">
      <c r="A125" s="53">
        <v>118</v>
      </c>
      <c r="B125" s="45" t="s">
        <v>133</v>
      </c>
      <c r="C125" s="69">
        <v>2017</v>
      </c>
      <c r="D125" s="51"/>
      <c r="E125" s="53">
        <v>130000</v>
      </c>
      <c r="F125" s="51">
        <v>1</v>
      </c>
      <c r="G125" s="51">
        <v>130000</v>
      </c>
      <c r="H125" s="51">
        <v>1</v>
      </c>
      <c r="I125" s="51">
        <v>130000</v>
      </c>
      <c r="J125" s="51" t="s">
        <v>194</v>
      </c>
      <c r="K125" s="8">
        <v>0.3</v>
      </c>
      <c r="L125" s="3">
        <f t="shared" si="3"/>
        <v>39000</v>
      </c>
      <c r="M125" s="3">
        <f t="shared" si="4"/>
        <v>91000</v>
      </c>
      <c r="N125" s="3">
        <f t="shared" si="5"/>
        <v>91000</v>
      </c>
      <c r="O125" s="9">
        <v>8</v>
      </c>
      <c r="P125" s="9">
        <v>8</v>
      </c>
    </row>
    <row r="126" spans="1:16" ht="28.5" customHeight="1" thickBot="1">
      <c r="A126" s="53">
        <v>119</v>
      </c>
      <c r="B126" s="45" t="s">
        <v>134</v>
      </c>
      <c r="C126" s="69">
        <v>2017</v>
      </c>
      <c r="D126" s="51"/>
      <c r="E126" s="94">
        <v>100000</v>
      </c>
      <c r="F126" s="58">
        <v>1</v>
      </c>
      <c r="G126" s="58">
        <v>100000</v>
      </c>
      <c r="H126" s="58">
        <v>1</v>
      </c>
      <c r="I126" s="58">
        <v>100000</v>
      </c>
      <c r="J126" s="51" t="s">
        <v>194</v>
      </c>
      <c r="K126" s="8">
        <v>0.3</v>
      </c>
      <c r="L126" s="3">
        <f t="shared" si="3"/>
        <v>30000</v>
      </c>
      <c r="M126" s="3">
        <f t="shared" si="4"/>
        <v>70000</v>
      </c>
      <c r="N126" s="3">
        <f t="shared" si="5"/>
        <v>70000</v>
      </c>
      <c r="O126" s="9">
        <v>8</v>
      </c>
      <c r="P126" s="9">
        <v>8</v>
      </c>
    </row>
    <row r="127" spans="1:16" ht="28.5" customHeight="1" thickBot="1">
      <c r="A127" s="53">
        <v>120</v>
      </c>
      <c r="B127" s="45" t="s">
        <v>135</v>
      </c>
      <c r="C127" s="44">
        <v>2018</v>
      </c>
      <c r="D127" s="51"/>
      <c r="E127" s="48">
        <v>35000</v>
      </c>
      <c r="F127" s="45">
        <v>1</v>
      </c>
      <c r="G127" s="45">
        <v>35000</v>
      </c>
      <c r="H127" s="45">
        <v>1</v>
      </c>
      <c r="I127" s="45">
        <v>35000</v>
      </c>
      <c r="J127" s="51" t="s">
        <v>194</v>
      </c>
      <c r="K127" s="8">
        <v>0.3</v>
      </c>
      <c r="L127" s="3">
        <f t="shared" si="3"/>
        <v>10500</v>
      </c>
      <c r="M127" s="3">
        <f t="shared" si="4"/>
        <v>24500</v>
      </c>
      <c r="N127" s="3">
        <f t="shared" si="5"/>
        <v>24500</v>
      </c>
      <c r="O127" s="9">
        <v>8</v>
      </c>
      <c r="P127" s="9">
        <v>8</v>
      </c>
    </row>
    <row r="128" spans="1:16" ht="28.5" customHeight="1" thickBot="1">
      <c r="A128" s="53">
        <v>121</v>
      </c>
      <c r="B128" s="45" t="s">
        <v>136</v>
      </c>
      <c r="C128" s="44">
        <v>2018</v>
      </c>
      <c r="D128" s="51"/>
      <c r="E128" s="53">
        <v>20000</v>
      </c>
      <c r="F128" s="51">
        <v>2</v>
      </c>
      <c r="G128" s="51">
        <v>40000</v>
      </c>
      <c r="H128" s="51">
        <v>2</v>
      </c>
      <c r="I128" s="51">
        <v>40000</v>
      </c>
      <c r="J128" s="51" t="s">
        <v>194</v>
      </c>
      <c r="K128" s="8">
        <v>0.3</v>
      </c>
      <c r="L128" s="3">
        <f t="shared" si="3"/>
        <v>6000</v>
      </c>
      <c r="M128" s="3">
        <f t="shared" si="4"/>
        <v>14000</v>
      </c>
      <c r="N128" s="3">
        <f t="shared" si="5"/>
        <v>28000</v>
      </c>
      <c r="O128" s="9">
        <v>8</v>
      </c>
      <c r="P128" s="9">
        <v>8</v>
      </c>
    </row>
    <row r="129" spans="1:16" ht="47.25" customHeight="1" thickBot="1">
      <c r="A129" s="54">
        <v>122</v>
      </c>
      <c r="B129" s="55" t="s">
        <v>137</v>
      </c>
      <c r="C129" s="44">
        <v>2018</v>
      </c>
      <c r="D129" s="56"/>
      <c r="E129" s="67">
        <v>10000</v>
      </c>
      <c r="F129" s="85">
        <v>5</v>
      </c>
      <c r="G129" s="85">
        <v>50000</v>
      </c>
      <c r="H129" s="85">
        <v>5</v>
      </c>
      <c r="I129" s="85">
        <v>50000</v>
      </c>
      <c r="J129" s="51" t="s">
        <v>194</v>
      </c>
      <c r="K129" s="8">
        <v>0.3</v>
      </c>
      <c r="L129" s="3">
        <f t="shared" si="3"/>
        <v>3000</v>
      </c>
      <c r="M129" s="3">
        <f t="shared" si="4"/>
        <v>7000</v>
      </c>
      <c r="N129" s="3">
        <f t="shared" si="5"/>
        <v>35000</v>
      </c>
      <c r="O129" s="9">
        <v>8</v>
      </c>
      <c r="P129" s="9">
        <v>8</v>
      </c>
    </row>
    <row r="130" spans="1:16" ht="22.5" customHeight="1">
      <c r="A130" s="162" t="s">
        <v>144</v>
      </c>
      <c r="B130" s="162"/>
      <c r="C130" s="162"/>
      <c r="D130" s="162"/>
      <c r="E130" s="162"/>
      <c r="F130" s="162"/>
      <c r="G130" s="162"/>
      <c r="H130" s="162"/>
      <c r="I130" s="95">
        <v>15659736</v>
      </c>
      <c r="J130" s="96"/>
      <c r="K130" s="99"/>
      <c r="L130" s="3"/>
      <c r="M130" s="3"/>
      <c r="N130" s="168">
        <f>SUM(N8:N129)</f>
        <v>8116854.0499999998</v>
      </c>
      <c r="O130" s="23"/>
      <c r="P130" s="23"/>
    </row>
    <row r="131" spans="1:16" ht="28.5" customHeight="1" thickBot="1">
      <c r="A131" s="159" t="s">
        <v>143</v>
      </c>
      <c r="B131" s="160"/>
      <c r="C131" s="160"/>
      <c r="D131" s="160"/>
      <c r="E131" s="160"/>
      <c r="F131" s="160"/>
      <c r="G131" s="160"/>
      <c r="H131" s="160"/>
      <c r="I131" s="160"/>
      <c r="J131" s="161"/>
      <c r="L131" s="3"/>
      <c r="M131" s="3"/>
      <c r="N131" s="3"/>
    </row>
    <row r="132" spans="1:16" ht="28.5" customHeight="1" thickBot="1">
      <c r="A132" s="41">
        <v>1</v>
      </c>
      <c r="B132" s="102" t="s">
        <v>145</v>
      </c>
      <c r="C132" s="94" t="s">
        <v>146</v>
      </c>
      <c r="D132" s="9"/>
      <c r="E132" s="94">
        <v>24</v>
      </c>
      <c r="F132" s="58">
        <v>121</v>
      </c>
      <c r="G132" s="58">
        <v>2904</v>
      </c>
      <c r="H132" s="58">
        <v>121</v>
      </c>
      <c r="I132" s="58">
        <v>2904</v>
      </c>
      <c r="J132" s="126" t="s">
        <v>196</v>
      </c>
      <c r="K132" s="98">
        <v>0</v>
      </c>
      <c r="L132" s="3">
        <v>0</v>
      </c>
      <c r="M132" s="3">
        <v>100</v>
      </c>
      <c r="N132" s="3">
        <f t="shared" si="5"/>
        <v>12100</v>
      </c>
      <c r="O132" s="98">
        <v>8</v>
      </c>
      <c r="P132" s="98">
        <v>2</v>
      </c>
    </row>
    <row r="133" spans="1:16" ht="28.5" customHeight="1" thickBot="1">
      <c r="A133" s="35">
        <v>2</v>
      </c>
      <c r="B133" s="103" t="s">
        <v>147</v>
      </c>
      <c r="C133" s="53" t="s">
        <v>148</v>
      </c>
      <c r="D133" s="98"/>
      <c r="E133" s="53">
        <v>1000</v>
      </c>
      <c r="F133" s="51">
        <v>41</v>
      </c>
      <c r="G133" s="51">
        <v>41000</v>
      </c>
      <c r="H133" s="51">
        <v>41</v>
      </c>
      <c r="I133" s="51">
        <v>41000</v>
      </c>
      <c r="J133" s="127" t="s">
        <v>194</v>
      </c>
      <c r="K133" s="8">
        <v>0.35</v>
      </c>
      <c r="L133" s="3">
        <f t="shared" si="3"/>
        <v>350</v>
      </c>
      <c r="M133" s="3">
        <f t="shared" si="4"/>
        <v>650</v>
      </c>
      <c r="N133" s="3">
        <f t="shared" si="5"/>
        <v>26650</v>
      </c>
      <c r="O133" s="98">
        <v>8</v>
      </c>
      <c r="P133" s="98">
        <v>3</v>
      </c>
    </row>
    <row r="134" spans="1:16" ht="28.5" customHeight="1" thickBot="1">
      <c r="A134" s="41">
        <v>3</v>
      </c>
      <c r="B134" s="103" t="s">
        <v>149</v>
      </c>
      <c r="C134" s="48" t="s">
        <v>25</v>
      </c>
      <c r="D134" s="9"/>
      <c r="E134" s="53">
        <v>3000</v>
      </c>
      <c r="F134" s="45">
        <v>120</v>
      </c>
      <c r="G134" s="51">
        <v>360000</v>
      </c>
      <c r="H134" s="45">
        <v>120</v>
      </c>
      <c r="I134" s="51">
        <v>360000</v>
      </c>
      <c r="J134" s="126" t="s">
        <v>197</v>
      </c>
      <c r="K134" s="8">
        <v>0.4</v>
      </c>
      <c r="L134" s="3">
        <f t="shared" si="3"/>
        <v>1200</v>
      </c>
      <c r="M134" s="3">
        <f t="shared" si="4"/>
        <v>1800</v>
      </c>
      <c r="N134" s="3">
        <f t="shared" si="5"/>
        <v>216000</v>
      </c>
      <c r="O134" s="98">
        <v>8</v>
      </c>
      <c r="P134" s="98">
        <v>3</v>
      </c>
    </row>
    <row r="135" spans="1:16" ht="28.5" customHeight="1" thickBot="1">
      <c r="A135" s="35">
        <v>4</v>
      </c>
      <c r="B135" s="103" t="s">
        <v>150</v>
      </c>
      <c r="C135" s="53" t="s">
        <v>151</v>
      </c>
      <c r="D135" s="9"/>
      <c r="E135" s="53">
        <v>3000</v>
      </c>
      <c r="F135" s="51">
        <v>36</v>
      </c>
      <c r="G135" s="51">
        <v>108000</v>
      </c>
      <c r="H135" s="51">
        <v>36</v>
      </c>
      <c r="I135" s="51">
        <v>108000</v>
      </c>
      <c r="J135" s="126" t="s">
        <v>196</v>
      </c>
      <c r="K135" s="8">
        <v>0.81</v>
      </c>
      <c r="L135" s="3">
        <f t="shared" si="3"/>
        <v>2430</v>
      </c>
      <c r="M135" s="3">
        <f t="shared" si="4"/>
        <v>570</v>
      </c>
      <c r="N135" s="3">
        <f t="shared" si="5"/>
        <v>20520</v>
      </c>
      <c r="O135" s="98">
        <v>8</v>
      </c>
      <c r="P135" s="98">
        <v>3</v>
      </c>
    </row>
    <row r="136" spans="1:16" ht="28.5" customHeight="1" thickBot="1">
      <c r="A136" s="41">
        <v>5</v>
      </c>
      <c r="B136" s="103" t="s">
        <v>150</v>
      </c>
      <c r="C136" s="53" t="s">
        <v>152</v>
      </c>
      <c r="D136" s="23"/>
      <c r="E136" s="53">
        <v>2800</v>
      </c>
      <c r="F136" s="51">
        <v>38</v>
      </c>
      <c r="G136" s="51">
        <v>106400</v>
      </c>
      <c r="H136" s="51">
        <v>38</v>
      </c>
      <c r="I136" s="51">
        <v>106400</v>
      </c>
      <c r="J136" s="128" t="s">
        <v>196</v>
      </c>
      <c r="K136" s="8">
        <v>0.81</v>
      </c>
      <c r="L136" s="3">
        <f t="shared" si="3"/>
        <v>2268</v>
      </c>
      <c r="M136" s="3">
        <f t="shared" si="4"/>
        <v>532</v>
      </c>
      <c r="N136" s="3">
        <f t="shared" si="5"/>
        <v>20216</v>
      </c>
      <c r="O136" s="98">
        <v>8</v>
      </c>
      <c r="P136" s="98">
        <v>3</v>
      </c>
    </row>
    <row r="137" spans="1:16" ht="28.5" customHeight="1" thickBot="1">
      <c r="A137" s="35">
        <v>6</v>
      </c>
      <c r="B137" s="103" t="s">
        <v>158</v>
      </c>
      <c r="C137" s="53" t="s">
        <v>152</v>
      </c>
      <c r="D137" s="23"/>
      <c r="E137" s="53">
        <v>3000</v>
      </c>
      <c r="F137" s="51">
        <v>1</v>
      </c>
      <c r="G137" s="51">
        <v>3000</v>
      </c>
      <c r="H137" s="51">
        <v>1</v>
      </c>
      <c r="I137" s="51">
        <v>3000</v>
      </c>
      <c r="J137" s="128" t="s">
        <v>196</v>
      </c>
      <c r="K137" s="8">
        <v>0.81</v>
      </c>
      <c r="L137" s="3">
        <f t="shared" ref="L137:L147" si="6">E137*K137</f>
        <v>2430</v>
      </c>
      <c r="M137" s="3">
        <f t="shared" ref="M137:M147" si="7">E137-L137</f>
        <v>570</v>
      </c>
      <c r="N137" s="3">
        <f t="shared" ref="N137:N147" si="8">M137*F137</f>
        <v>570</v>
      </c>
      <c r="O137" s="98">
        <v>8</v>
      </c>
      <c r="P137" s="98">
        <v>3</v>
      </c>
    </row>
    <row r="138" spans="1:16" ht="28.5" customHeight="1" thickBot="1">
      <c r="A138" s="41">
        <v>7</v>
      </c>
      <c r="B138" s="103" t="s">
        <v>22</v>
      </c>
      <c r="C138" s="53" t="s">
        <v>53</v>
      </c>
      <c r="D138" s="23"/>
      <c r="E138" s="53">
        <v>5000</v>
      </c>
      <c r="F138" s="51">
        <v>83</v>
      </c>
      <c r="G138" s="51">
        <v>415000</v>
      </c>
      <c r="H138" s="51">
        <v>83</v>
      </c>
      <c r="I138" s="51">
        <v>415000</v>
      </c>
      <c r="J138" s="128" t="s">
        <v>197</v>
      </c>
      <c r="K138" s="8">
        <v>0.5</v>
      </c>
      <c r="L138" s="3">
        <f t="shared" si="6"/>
        <v>2500</v>
      </c>
      <c r="M138" s="3">
        <f t="shared" si="7"/>
        <v>2500</v>
      </c>
      <c r="N138" s="3">
        <f t="shared" si="8"/>
        <v>207500</v>
      </c>
      <c r="O138" s="98">
        <v>8</v>
      </c>
      <c r="P138" s="98">
        <v>3</v>
      </c>
    </row>
    <row r="139" spans="1:16" ht="28.5" customHeight="1" thickBot="1">
      <c r="A139" s="100">
        <v>8</v>
      </c>
      <c r="B139" s="103" t="s">
        <v>22</v>
      </c>
      <c r="C139" s="53" t="s">
        <v>53</v>
      </c>
      <c r="D139" s="9"/>
      <c r="E139" s="53">
        <v>6000</v>
      </c>
      <c r="F139" s="51">
        <v>14</v>
      </c>
      <c r="G139" s="51">
        <v>84000</v>
      </c>
      <c r="H139" s="51">
        <v>14</v>
      </c>
      <c r="I139" s="51">
        <v>84000</v>
      </c>
      <c r="J139" s="126" t="s">
        <v>197</v>
      </c>
      <c r="K139" s="8">
        <v>0.5</v>
      </c>
      <c r="L139" s="3">
        <f t="shared" si="6"/>
        <v>3000</v>
      </c>
      <c r="M139" s="3">
        <f t="shared" si="7"/>
        <v>3000</v>
      </c>
      <c r="N139" s="3">
        <f t="shared" si="8"/>
        <v>42000</v>
      </c>
      <c r="O139" s="98">
        <v>8</v>
      </c>
      <c r="P139" s="98">
        <v>3</v>
      </c>
    </row>
    <row r="140" spans="1:16" ht="28.5" customHeight="1" thickBot="1">
      <c r="A140" s="101">
        <v>9</v>
      </c>
      <c r="B140" s="103" t="s">
        <v>153</v>
      </c>
      <c r="C140" s="48" t="s">
        <v>27</v>
      </c>
      <c r="D140" s="9"/>
      <c r="E140" s="48">
        <v>3000</v>
      </c>
      <c r="F140" s="45">
        <v>50</v>
      </c>
      <c r="G140" s="51">
        <v>150000</v>
      </c>
      <c r="H140" s="45">
        <v>50</v>
      </c>
      <c r="I140" s="51">
        <v>150000</v>
      </c>
      <c r="J140" s="126" t="s">
        <v>197</v>
      </c>
      <c r="K140" s="8">
        <v>0.4</v>
      </c>
      <c r="L140" s="3">
        <f t="shared" si="6"/>
        <v>1200</v>
      </c>
      <c r="M140" s="3">
        <f t="shared" si="7"/>
        <v>1800</v>
      </c>
      <c r="N140" s="3">
        <f t="shared" si="8"/>
        <v>90000</v>
      </c>
      <c r="O140" s="98">
        <v>8</v>
      </c>
      <c r="P140" s="98">
        <v>3</v>
      </c>
    </row>
    <row r="141" spans="1:16" ht="28.5" customHeight="1" thickBot="1">
      <c r="A141" s="100">
        <v>10</v>
      </c>
      <c r="B141" s="102" t="s">
        <v>153</v>
      </c>
      <c r="C141" s="48" t="s">
        <v>27</v>
      </c>
      <c r="D141" s="9"/>
      <c r="E141" s="48">
        <v>2450</v>
      </c>
      <c r="F141" s="45">
        <v>81</v>
      </c>
      <c r="G141" s="51">
        <v>198450</v>
      </c>
      <c r="H141" s="45">
        <v>81</v>
      </c>
      <c r="I141" s="51">
        <v>198450</v>
      </c>
      <c r="J141" s="126" t="s">
        <v>197</v>
      </c>
      <c r="K141" s="8">
        <v>0.4</v>
      </c>
      <c r="L141" s="3">
        <f t="shared" si="6"/>
        <v>980</v>
      </c>
      <c r="M141" s="3">
        <f t="shared" si="7"/>
        <v>1470</v>
      </c>
      <c r="N141" s="3">
        <f t="shared" si="8"/>
        <v>119070</v>
      </c>
      <c r="O141" s="98">
        <v>8</v>
      </c>
      <c r="P141" s="98">
        <v>3</v>
      </c>
    </row>
    <row r="142" spans="1:16" ht="28.5" customHeight="1" thickBot="1">
      <c r="A142" s="101">
        <v>11</v>
      </c>
      <c r="B142" s="102" t="s">
        <v>154</v>
      </c>
      <c r="C142" s="48" t="s">
        <v>27</v>
      </c>
      <c r="D142" s="9"/>
      <c r="E142" s="48">
        <v>387</v>
      </c>
      <c r="F142" s="45">
        <v>4</v>
      </c>
      <c r="G142" s="51">
        <v>1550</v>
      </c>
      <c r="H142" s="45">
        <v>4</v>
      </c>
      <c r="I142" s="51">
        <v>1550</v>
      </c>
      <c r="J142" s="136" t="s">
        <v>196</v>
      </c>
      <c r="K142" s="8">
        <v>0.81</v>
      </c>
      <c r="L142" s="3">
        <f t="shared" si="6"/>
        <v>313.47000000000003</v>
      </c>
      <c r="M142" s="3">
        <f t="shared" si="7"/>
        <v>73.529999999999973</v>
      </c>
      <c r="N142" s="3">
        <f t="shared" si="8"/>
        <v>294.11999999999989</v>
      </c>
      <c r="O142" s="98">
        <v>8</v>
      </c>
      <c r="P142" s="98">
        <v>3</v>
      </c>
    </row>
    <row r="143" spans="1:16" ht="28.5" customHeight="1" thickBot="1">
      <c r="A143" s="100">
        <v>12</v>
      </c>
      <c r="B143" s="102" t="s">
        <v>155</v>
      </c>
      <c r="C143" s="53" t="s">
        <v>87</v>
      </c>
      <c r="D143" s="9"/>
      <c r="E143" s="53">
        <v>3400</v>
      </c>
      <c r="F143" s="51">
        <v>100</v>
      </c>
      <c r="G143" s="51">
        <v>340000</v>
      </c>
      <c r="H143" s="51">
        <v>100</v>
      </c>
      <c r="I143" s="51">
        <v>340000</v>
      </c>
      <c r="J143" s="126" t="s">
        <v>194</v>
      </c>
      <c r="K143" s="8">
        <v>0.3</v>
      </c>
      <c r="L143" s="3">
        <f t="shared" si="6"/>
        <v>1020</v>
      </c>
      <c r="M143" s="3">
        <f t="shared" si="7"/>
        <v>2380</v>
      </c>
      <c r="N143" s="3">
        <f t="shared" si="8"/>
        <v>238000</v>
      </c>
      <c r="O143" s="98">
        <v>8</v>
      </c>
      <c r="P143" s="98">
        <v>3</v>
      </c>
    </row>
    <row r="144" spans="1:16" ht="28.5" customHeight="1" thickBot="1">
      <c r="A144" s="101">
        <v>13</v>
      </c>
      <c r="B144" s="102" t="s">
        <v>156</v>
      </c>
      <c r="C144" s="53" t="s">
        <v>87</v>
      </c>
      <c r="D144" s="9"/>
      <c r="E144" s="53">
        <v>1200</v>
      </c>
      <c r="F144" s="51">
        <v>100</v>
      </c>
      <c r="G144" s="51">
        <v>120000</v>
      </c>
      <c r="H144" s="51">
        <v>100</v>
      </c>
      <c r="I144" s="51">
        <v>120000</v>
      </c>
      <c r="J144" s="126" t="s">
        <v>194</v>
      </c>
      <c r="K144" s="8">
        <v>0.3</v>
      </c>
      <c r="L144" s="3">
        <f t="shared" si="6"/>
        <v>360</v>
      </c>
      <c r="M144" s="3">
        <f t="shared" si="7"/>
        <v>840</v>
      </c>
      <c r="N144" s="3">
        <f t="shared" si="8"/>
        <v>84000</v>
      </c>
      <c r="O144" s="98">
        <v>8</v>
      </c>
      <c r="P144" s="98">
        <v>3</v>
      </c>
    </row>
    <row r="145" spans="1:16" ht="28.5" customHeight="1" thickBot="1">
      <c r="A145" s="100">
        <v>14</v>
      </c>
      <c r="B145" s="102" t="s">
        <v>157</v>
      </c>
      <c r="C145" s="53" t="s">
        <v>87</v>
      </c>
      <c r="D145" s="9"/>
      <c r="E145" s="53">
        <v>2500</v>
      </c>
      <c r="F145" s="51">
        <v>80</v>
      </c>
      <c r="G145" s="51">
        <v>200000</v>
      </c>
      <c r="H145" s="51">
        <v>80</v>
      </c>
      <c r="I145" s="51">
        <v>200000</v>
      </c>
      <c r="J145" s="126" t="s">
        <v>194</v>
      </c>
      <c r="K145" s="8">
        <v>0.3</v>
      </c>
      <c r="L145" s="3">
        <f t="shared" si="6"/>
        <v>750</v>
      </c>
      <c r="M145" s="3">
        <f t="shared" si="7"/>
        <v>1750</v>
      </c>
      <c r="N145" s="3">
        <f t="shared" si="8"/>
        <v>140000</v>
      </c>
      <c r="O145" s="98">
        <v>8</v>
      </c>
      <c r="P145" s="98">
        <v>3</v>
      </c>
    </row>
    <row r="146" spans="1:16" ht="28.5" customHeight="1" thickBot="1">
      <c r="A146" s="101">
        <v>15</v>
      </c>
      <c r="B146" s="102" t="s">
        <v>157</v>
      </c>
      <c r="C146" s="53" t="s">
        <v>87</v>
      </c>
      <c r="D146" s="9"/>
      <c r="E146" s="53">
        <v>2450</v>
      </c>
      <c r="F146" s="51">
        <v>43</v>
      </c>
      <c r="G146" s="51">
        <v>105350</v>
      </c>
      <c r="H146" s="51">
        <v>43</v>
      </c>
      <c r="I146" s="51">
        <v>105350</v>
      </c>
      <c r="J146" s="126" t="s">
        <v>194</v>
      </c>
      <c r="K146" s="8">
        <v>0.3</v>
      </c>
      <c r="L146" s="3">
        <f t="shared" si="6"/>
        <v>735</v>
      </c>
      <c r="M146" s="3">
        <f t="shared" si="7"/>
        <v>1715</v>
      </c>
      <c r="N146" s="3">
        <f t="shared" si="8"/>
        <v>73745</v>
      </c>
      <c r="O146" s="98">
        <v>8</v>
      </c>
      <c r="P146" s="98">
        <v>3</v>
      </c>
    </row>
    <row r="147" spans="1:16" ht="28.5" customHeight="1" thickBot="1">
      <c r="A147" s="100">
        <v>16</v>
      </c>
      <c r="B147" s="104" t="s">
        <v>157</v>
      </c>
      <c r="C147" s="53" t="s">
        <v>109</v>
      </c>
      <c r="D147" s="23"/>
      <c r="E147" s="54">
        <v>2550</v>
      </c>
      <c r="F147" s="56">
        <v>100</v>
      </c>
      <c r="G147" s="56">
        <v>255000</v>
      </c>
      <c r="H147" s="56">
        <v>100</v>
      </c>
      <c r="I147" s="56">
        <v>255000</v>
      </c>
      <c r="J147" s="126" t="s">
        <v>194</v>
      </c>
      <c r="K147" s="8">
        <v>0.3</v>
      </c>
      <c r="L147" s="3">
        <f t="shared" si="6"/>
        <v>765</v>
      </c>
      <c r="M147" s="3">
        <f t="shared" si="7"/>
        <v>1785</v>
      </c>
      <c r="N147" s="3">
        <f t="shared" si="8"/>
        <v>178500</v>
      </c>
      <c r="O147" s="98">
        <v>8</v>
      </c>
      <c r="P147" s="9">
        <v>3</v>
      </c>
    </row>
    <row r="148" spans="1:16" ht="28.5" customHeight="1">
      <c r="A148" s="36"/>
      <c r="B148" s="158" t="s">
        <v>159</v>
      </c>
      <c r="C148" s="158"/>
      <c r="D148" s="158"/>
      <c r="E148" s="158"/>
      <c r="F148" s="158"/>
      <c r="G148" s="158"/>
      <c r="H148" s="158"/>
      <c r="I148" s="105">
        <v>2490654</v>
      </c>
      <c r="N148" s="171">
        <f>SUM(N132:N147)</f>
        <v>1469165.12</v>
      </c>
      <c r="O148" s="171"/>
    </row>
    <row r="149" spans="1:16" ht="28.5" customHeight="1">
      <c r="A149" s="36"/>
      <c r="B149" s="158" t="s">
        <v>160</v>
      </c>
      <c r="C149" s="158"/>
      <c r="D149" s="158"/>
      <c r="E149" s="158"/>
      <c r="F149" s="158"/>
      <c r="G149" s="158"/>
      <c r="H149" s="158"/>
      <c r="I149" s="105">
        <v>18150390</v>
      </c>
      <c r="N149" s="172"/>
      <c r="O149" s="172"/>
    </row>
    <row r="150" spans="1:16" ht="28.5" customHeight="1" thickBot="1">
      <c r="A150" s="36"/>
      <c r="B150" s="36"/>
      <c r="C150" s="36"/>
      <c r="E150" s="36"/>
      <c r="F150" s="36"/>
      <c r="G150" s="36"/>
      <c r="H150" s="36"/>
      <c r="I150" s="36"/>
    </row>
    <row r="151" spans="1:16" ht="28.5" customHeight="1" thickBot="1">
      <c r="A151" s="106">
        <v>1</v>
      </c>
      <c r="B151" s="108" t="s">
        <v>161</v>
      </c>
      <c r="C151" s="121" t="s">
        <v>25</v>
      </c>
      <c r="D151" s="9"/>
      <c r="E151" s="97"/>
      <c r="F151" s="97"/>
      <c r="G151" s="97"/>
      <c r="H151" s="97"/>
      <c r="I151" s="107">
        <v>4816323</v>
      </c>
    </row>
    <row r="152" spans="1:16" ht="28.5" customHeight="1">
      <c r="A152" s="36"/>
      <c r="B152" s="36"/>
      <c r="C152" s="36"/>
      <c r="E152" s="36"/>
      <c r="F152" s="36"/>
      <c r="G152" s="36"/>
      <c r="H152" s="36"/>
      <c r="I152" s="36"/>
    </row>
    <row r="153" spans="1:16" ht="28.5" customHeight="1">
      <c r="A153" s="138" t="s">
        <v>162</v>
      </c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</row>
    <row r="155" spans="1:16" ht="28.5" customHeight="1">
      <c r="A155" s="143" t="s">
        <v>0</v>
      </c>
      <c r="B155" s="143" t="s">
        <v>1</v>
      </c>
      <c r="C155" s="143" t="s">
        <v>163</v>
      </c>
      <c r="D155" s="148" t="s">
        <v>3</v>
      </c>
      <c r="E155" s="143" t="s">
        <v>4</v>
      </c>
      <c r="F155" s="145" t="s">
        <v>5</v>
      </c>
      <c r="G155" s="146"/>
      <c r="H155" s="145" t="s">
        <v>6</v>
      </c>
      <c r="I155" s="146"/>
      <c r="J155" s="139" t="s">
        <v>7</v>
      </c>
      <c r="K155" s="141" t="s">
        <v>8</v>
      </c>
      <c r="L155" s="141" t="s">
        <v>9</v>
      </c>
      <c r="M155" s="141" t="s">
        <v>10</v>
      </c>
      <c r="N155" s="141" t="s">
        <v>11</v>
      </c>
      <c r="O155" s="141" t="s">
        <v>12</v>
      </c>
      <c r="P155" s="141" t="s">
        <v>13</v>
      </c>
    </row>
    <row r="156" spans="1:16" ht="28.5" customHeight="1" thickBot="1">
      <c r="A156" s="147"/>
      <c r="B156" s="147"/>
      <c r="C156" s="144"/>
      <c r="D156" s="143"/>
      <c r="E156" s="144"/>
      <c r="F156" s="114" t="s">
        <v>15</v>
      </c>
      <c r="G156" s="34" t="s">
        <v>14</v>
      </c>
      <c r="H156" s="114" t="s">
        <v>15</v>
      </c>
      <c r="I156" s="34" t="s">
        <v>16</v>
      </c>
      <c r="J156" s="140"/>
      <c r="K156" s="142"/>
      <c r="L156" s="142"/>
      <c r="M156" s="142"/>
      <c r="N156" s="142"/>
      <c r="O156" s="142"/>
      <c r="P156" s="142"/>
    </row>
    <row r="157" spans="1:16" ht="28.5" customHeight="1" thickBot="1">
      <c r="A157" s="109">
        <v>1</v>
      </c>
      <c r="B157" s="112" t="s">
        <v>17</v>
      </c>
      <c r="C157" s="122" t="s">
        <v>182</v>
      </c>
      <c r="D157" s="9"/>
      <c r="E157" s="97"/>
      <c r="F157" s="115">
        <v>1</v>
      </c>
      <c r="G157" s="97"/>
      <c r="H157" s="97"/>
      <c r="I157" s="97"/>
      <c r="J157" s="126"/>
      <c r="K157" s="9"/>
      <c r="L157" s="9"/>
      <c r="M157" s="9">
        <v>10000</v>
      </c>
      <c r="N157" s="9">
        <f>M157*F157</f>
        <v>10000</v>
      </c>
      <c r="O157" s="9">
        <v>10</v>
      </c>
      <c r="P157" s="9">
        <v>10</v>
      </c>
    </row>
    <row r="158" spans="1:16" ht="28.5" customHeight="1" thickBot="1">
      <c r="A158" s="110">
        <v>2</v>
      </c>
      <c r="B158" s="113" t="s">
        <v>164</v>
      </c>
      <c r="C158" s="122" t="s">
        <v>182</v>
      </c>
      <c r="D158" s="9"/>
      <c r="E158" s="97"/>
      <c r="F158" s="115">
        <v>2</v>
      </c>
      <c r="G158" s="97"/>
      <c r="H158" s="97"/>
      <c r="I158" s="97"/>
      <c r="J158" s="126"/>
      <c r="K158" s="9"/>
      <c r="L158" s="9"/>
      <c r="M158" s="9">
        <v>0</v>
      </c>
      <c r="N158" s="9">
        <f t="shared" ref="N158:N181" si="9">M158*F158</f>
        <v>0</v>
      </c>
      <c r="O158" s="9">
        <v>8</v>
      </c>
      <c r="P158" s="9">
        <v>8</v>
      </c>
    </row>
    <row r="159" spans="1:16" ht="28.5" customHeight="1" thickBot="1">
      <c r="A159" s="110">
        <v>3</v>
      </c>
      <c r="B159" s="113" t="s">
        <v>165</v>
      </c>
      <c r="C159" s="122" t="s">
        <v>182</v>
      </c>
      <c r="D159" s="9"/>
      <c r="E159" s="97"/>
      <c r="F159" s="115">
        <v>1</v>
      </c>
      <c r="G159" s="97"/>
      <c r="H159" s="97"/>
      <c r="I159" s="97"/>
      <c r="J159" s="126"/>
      <c r="K159" s="9"/>
      <c r="L159" s="9"/>
      <c r="M159" s="9">
        <v>0</v>
      </c>
      <c r="N159" s="9">
        <f t="shared" si="9"/>
        <v>0</v>
      </c>
      <c r="O159" s="9">
        <v>8</v>
      </c>
      <c r="P159" s="9">
        <v>5</v>
      </c>
    </row>
    <row r="160" spans="1:16" ht="28.5" customHeight="1" thickBot="1">
      <c r="A160" s="110">
        <v>4</v>
      </c>
      <c r="B160" s="113" t="s">
        <v>166</v>
      </c>
      <c r="C160" s="122" t="s">
        <v>182</v>
      </c>
      <c r="D160" s="9"/>
      <c r="E160" s="97"/>
      <c r="F160" s="115">
        <v>14</v>
      </c>
      <c r="G160" s="97"/>
      <c r="H160" s="97"/>
      <c r="I160" s="97"/>
      <c r="J160" s="126"/>
      <c r="K160" s="9"/>
      <c r="L160" s="9"/>
      <c r="M160" s="9">
        <v>300</v>
      </c>
      <c r="N160" s="9">
        <f t="shared" si="9"/>
        <v>4200</v>
      </c>
      <c r="O160" s="9">
        <v>8</v>
      </c>
      <c r="P160" s="9">
        <v>8</v>
      </c>
    </row>
    <row r="161" spans="1:16" ht="28.5" customHeight="1" thickBot="1">
      <c r="A161" s="110">
        <v>5</v>
      </c>
      <c r="B161" s="113" t="s">
        <v>165</v>
      </c>
      <c r="C161" s="122" t="s">
        <v>182</v>
      </c>
      <c r="D161" s="9"/>
      <c r="E161" s="97"/>
      <c r="F161" s="115">
        <v>1</v>
      </c>
      <c r="G161" s="97"/>
      <c r="H161" s="97"/>
      <c r="I161" s="97"/>
      <c r="J161" s="126"/>
      <c r="K161" s="9"/>
      <c r="L161" s="9"/>
      <c r="M161" s="9">
        <v>500</v>
      </c>
      <c r="N161" s="9">
        <f t="shared" si="9"/>
        <v>500</v>
      </c>
      <c r="O161" s="9">
        <v>8</v>
      </c>
      <c r="P161" s="9">
        <v>8</v>
      </c>
    </row>
    <row r="162" spans="1:16" ht="28.5" customHeight="1" thickBot="1">
      <c r="A162" s="110">
        <v>6</v>
      </c>
      <c r="B162" s="113" t="s">
        <v>164</v>
      </c>
      <c r="C162" s="122" t="s">
        <v>182</v>
      </c>
      <c r="D162" s="9"/>
      <c r="E162" s="97"/>
      <c r="F162" s="115">
        <v>1</v>
      </c>
      <c r="G162" s="97"/>
      <c r="H162" s="97"/>
      <c r="I162" s="97"/>
      <c r="J162" s="126"/>
      <c r="K162" s="9"/>
      <c r="L162" s="9"/>
      <c r="M162" s="9">
        <v>500</v>
      </c>
      <c r="N162" s="9">
        <f t="shared" si="9"/>
        <v>500</v>
      </c>
      <c r="O162" s="9">
        <v>8</v>
      </c>
      <c r="P162" s="9">
        <v>8</v>
      </c>
    </row>
    <row r="163" spans="1:16" ht="28.5" customHeight="1" thickBot="1">
      <c r="A163" s="110">
        <v>7</v>
      </c>
      <c r="B163" s="113" t="s">
        <v>52</v>
      </c>
      <c r="C163" s="122" t="s">
        <v>182</v>
      </c>
      <c r="D163" s="9"/>
      <c r="E163" s="97"/>
      <c r="F163" s="115">
        <v>2</v>
      </c>
      <c r="G163" s="97"/>
      <c r="H163" s="97"/>
      <c r="I163" s="97"/>
      <c r="J163" s="126"/>
      <c r="K163" s="9"/>
      <c r="L163" s="9"/>
      <c r="M163" s="9">
        <v>0</v>
      </c>
      <c r="N163" s="9">
        <f t="shared" si="9"/>
        <v>0</v>
      </c>
      <c r="O163" s="9">
        <v>8</v>
      </c>
      <c r="P163" s="9">
        <v>8</v>
      </c>
    </row>
    <row r="164" spans="1:16" ht="28.5" customHeight="1" thickBot="1">
      <c r="A164" s="110">
        <v>8</v>
      </c>
      <c r="B164" s="113" t="s">
        <v>131</v>
      </c>
      <c r="C164" s="122" t="s">
        <v>182</v>
      </c>
      <c r="D164" s="9"/>
      <c r="E164" s="97"/>
      <c r="F164" s="115">
        <v>1</v>
      </c>
      <c r="G164" s="97"/>
      <c r="H164" s="97"/>
      <c r="I164" s="97"/>
      <c r="J164" s="126"/>
      <c r="K164" s="9"/>
      <c r="L164" s="9"/>
      <c r="M164" s="9">
        <v>200</v>
      </c>
      <c r="N164" s="9">
        <f t="shared" si="9"/>
        <v>200</v>
      </c>
      <c r="O164" s="9">
        <v>8</v>
      </c>
      <c r="P164" s="9">
        <v>8</v>
      </c>
    </row>
    <row r="165" spans="1:16" ht="28.5" customHeight="1" thickBot="1">
      <c r="A165" s="110">
        <v>9</v>
      </c>
      <c r="B165" s="113" t="s">
        <v>167</v>
      </c>
      <c r="C165" s="122" t="s">
        <v>182</v>
      </c>
      <c r="D165" s="9"/>
      <c r="E165" s="97"/>
      <c r="F165" s="115">
        <v>6</v>
      </c>
      <c r="G165" s="97"/>
      <c r="H165" s="97"/>
      <c r="I165" s="97"/>
      <c r="J165" s="126"/>
      <c r="K165" s="9"/>
      <c r="L165" s="9"/>
      <c r="M165" s="9">
        <v>300</v>
      </c>
      <c r="N165" s="9">
        <f t="shared" si="9"/>
        <v>1800</v>
      </c>
      <c r="O165" s="9">
        <v>8</v>
      </c>
      <c r="P165" s="9">
        <v>8</v>
      </c>
    </row>
    <row r="166" spans="1:16" ht="28.5" customHeight="1" thickBot="1">
      <c r="A166" s="110">
        <v>10</v>
      </c>
      <c r="B166" s="113" t="s">
        <v>168</v>
      </c>
      <c r="C166" s="122" t="s">
        <v>183</v>
      </c>
      <c r="D166" s="9"/>
      <c r="E166" s="97"/>
      <c r="F166" s="115">
        <v>20</v>
      </c>
      <c r="G166" s="97"/>
      <c r="H166" s="97"/>
      <c r="I166" s="97"/>
      <c r="J166" s="126"/>
      <c r="K166" s="9"/>
      <c r="L166" s="9"/>
      <c r="M166" s="9">
        <v>300</v>
      </c>
      <c r="N166" s="9">
        <f t="shared" si="9"/>
        <v>6000</v>
      </c>
      <c r="O166" s="9">
        <v>8</v>
      </c>
      <c r="P166" s="9">
        <v>8</v>
      </c>
    </row>
    <row r="167" spans="1:16" ht="28.5" customHeight="1" thickBot="1">
      <c r="A167" s="110">
        <v>11</v>
      </c>
      <c r="B167" s="113" t="s">
        <v>169</v>
      </c>
      <c r="C167" s="122" t="s">
        <v>183</v>
      </c>
      <c r="D167" s="9"/>
      <c r="E167" s="97"/>
      <c r="F167" s="115">
        <v>20</v>
      </c>
      <c r="G167" s="97"/>
      <c r="H167" s="97"/>
      <c r="I167" s="97"/>
      <c r="J167" s="126"/>
      <c r="K167" s="9"/>
      <c r="L167" s="9"/>
      <c r="M167" s="9">
        <v>500</v>
      </c>
      <c r="N167" s="9">
        <f t="shared" si="9"/>
        <v>10000</v>
      </c>
      <c r="O167" s="9">
        <v>8</v>
      </c>
      <c r="P167" s="9">
        <v>8</v>
      </c>
    </row>
    <row r="168" spans="1:16" ht="28.5" customHeight="1" thickBot="1">
      <c r="A168" s="110">
        <v>12</v>
      </c>
      <c r="B168" s="113" t="s">
        <v>170</v>
      </c>
      <c r="C168" s="122" t="s">
        <v>184</v>
      </c>
      <c r="D168" s="9"/>
      <c r="E168" s="97"/>
      <c r="F168" s="115">
        <v>1</v>
      </c>
      <c r="G168" s="97"/>
      <c r="H168" s="97"/>
      <c r="I168" s="97"/>
      <c r="J168" s="126"/>
      <c r="K168" s="9"/>
      <c r="L168" s="9"/>
      <c r="M168" s="9">
        <v>3000</v>
      </c>
      <c r="N168" s="9">
        <f t="shared" si="9"/>
        <v>3000</v>
      </c>
      <c r="O168" s="9">
        <v>8</v>
      </c>
      <c r="P168" s="9">
        <v>8</v>
      </c>
    </row>
    <row r="169" spans="1:16" ht="28.5" customHeight="1" thickBot="1">
      <c r="A169" s="110">
        <v>13</v>
      </c>
      <c r="B169" s="113" t="s">
        <v>171</v>
      </c>
      <c r="C169" s="122" t="s">
        <v>184</v>
      </c>
      <c r="D169" s="9"/>
      <c r="E169" s="97"/>
      <c r="F169" s="115">
        <v>4</v>
      </c>
      <c r="G169" s="97"/>
      <c r="H169" s="97"/>
      <c r="I169" s="97"/>
      <c r="J169" s="126"/>
      <c r="K169" s="9"/>
      <c r="L169" s="9"/>
      <c r="M169" s="9">
        <v>500</v>
      </c>
      <c r="N169" s="9">
        <f t="shared" si="9"/>
        <v>2000</v>
      </c>
      <c r="O169" s="9">
        <v>8</v>
      </c>
      <c r="P169" s="9">
        <v>8</v>
      </c>
    </row>
    <row r="170" spans="1:16" ht="28.5" customHeight="1" thickBot="1">
      <c r="A170" s="110">
        <v>14</v>
      </c>
      <c r="B170" s="113" t="s">
        <v>45</v>
      </c>
      <c r="C170" s="122" t="s">
        <v>185</v>
      </c>
      <c r="D170" s="9"/>
      <c r="E170" s="97"/>
      <c r="F170" s="115">
        <v>31</v>
      </c>
      <c r="G170" s="97"/>
      <c r="H170" s="97"/>
      <c r="I170" s="97"/>
      <c r="J170" s="126"/>
      <c r="K170" s="9"/>
      <c r="L170" s="9"/>
      <c r="M170" s="9">
        <v>1500</v>
      </c>
      <c r="N170" s="9">
        <f t="shared" si="9"/>
        <v>46500</v>
      </c>
      <c r="O170" s="9">
        <v>8</v>
      </c>
      <c r="P170" s="9">
        <v>8</v>
      </c>
    </row>
    <row r="171" spans="1:16" ht="28.5" customHeight="1" thickBot="1">
      <c r="A171" s="110">
        <v>15</v>
      </c>
      <c r="B171" s="113" t="s">
        <v>172</v>
      </c>
      <c r="C171" s="122" t="s">
        <v>184</v>
      </c>
      <c r="D171" s="9"/>
      <c r="E171" s="97"/>
      <c r="F171" s="115">
        <v>1</v>
      </c>
      <c r="G171" s="97"/>
      <c r="H171" s="97"/>
      <c r="I171" s="97"/>
      <c r="J171" s="126"/>
      <c r="K171" s="9"/>
      <c r="L171" s="9"/>
      <c r="M171" s="9">
        <v>20000</v>
      </c>
      <c r="N171" s="9">
        <f t="shared" si="9"/>
        <v>20000</v>
      </c>
      <c r="O171" s="9">
        <v>5</v>
      </c>
      <c r="P171" s="9">
        <v>5</v>
      </c>
    </row>
    <row r="172" spans="1:16" ht="28.5" customHeight="1" thickBot="1">
      <c r="A172" s="110">
        <v>16</v>
      </c>
      <c r="B172" s="50" t="s">
        <v>173</v>
      </c>
      <c r="C172" s="90" t="s">
        <v>186</v>
      </c>
      <c r="D172" s="9"/>
      <c r="E172" s="97"/>
      <c r="F172" s="116">
        <v>25</v>
      </c>
      <c r="G172" s="97"/>
      <c r="H172" s="97"/>
      <c r="I172" s="97"/>
      <c r="J172" s="126"/>
      <c r="K172" s="9"/>
      <c r="L172" s="9"/>
      <c r="M172" s="9">
        <v>2000</v>
      </c>
      <c r="N172" s="9">
        <f t="shared" si="9"/>
        <v>50000</v>
      </c>
      <c r="O172" s="9">
        <v>8</v>
      </c>
      <c r="P172" s="9">
        <v>8</v>
      </c>
    </row>
    <row r="173" spans="1:16" ht="28.5" customHeight="1" thickBot="1">
      <c r="A173" s="110">
        <v>17</v>
      </c>
      <c r="B173" s="50" t="s">
        <v>174</v>
      </c>
      <c r="C173" s="90" t="s">
        <v>53</v>
      </c>
      <c r="D173" s="9"/>
      <c r="E173" s="97"/>
      <c r="F173" s="116">
        <v>48</v>
      </c>
      <c r="G173" s="97"/>
      <c r="H173" s="97"/>
      <c r="I173" s="97"/>
      <c r="J173" s="126"/>
      <c r="K173" s="9"/>
      <c r="L173" s="9"/>
      <c r="M173" s="9">
        <v>1500</v>
      </c>
      <c r="N173" s="9">
        <f t="shared" si="9"/>
        <v>72000</v>
      </c>
      <c r="O173" s="9">
        <v>8</v>
      </c>
      <c r="P173" s="9">
        <v>8</v>
      </c>
    </row>
    <row r="174" spans="1:16" ht="28.5" customHeight="1" thickBot="1">
      <c r="A174" s="110">
        <v>18</v>
      </c>
      <c r="B174" s="50" t="s">
        <v>173</v>
      </c>
      <c r="C174" s="90" t="s">
        <v>53</v>
      </c>
      <c r="D174" s="9"/>
      <c r="E174" s="97"/>
      <c r="F174" s="116">
        <v>49</v>
      </c>
      <c r="G174" s="97"/>
      <c r="H174" s="97"/>
      <c r="I174" s="97"/>
      <c r="J174" s="126"/>
      <c r="K174" s="9"/>
      <c r="L174" s="9"/>
      <c r="M174" s="9">
        <v>2000</v>
      </c>
      <c r="N174" s="9">
        <f t="shared" si="9"/>
        <v>98000</v>
      </c>
      <c r="O174" s="9">
        <v>8</v>
      </c>
      <c r="P174" s="9">
        <v>8</v>
      </c>
    </row>
    <row r="175" spans="1:16" ht="28.5" customHeight="1" thickBot="1">
      <c r="A175" s="110">
        <v>19</v>
      </c>
      <c r="B175" s="50" t="s">
        <v>175</v>
      </c>
      <c r="C175" s="90" t="s">
        <v>51</v>
      </c>
      <c r="D175" s="9"/>
      <c r="E175" s="97"/>
      <c r="F175" s="116">
        <v>70</v>
      </c>
      <c r="G175" s="97"/>
      <c r="H175" s="97"/>
      <c r="I175" s="97"/>
      <c r="J175" s="126"/>
      <c r="K175" s="9"/>
      <c r="L175" s="9"/>
      <c r="M175" s="9">
        <v>200</v>
      </c>
      <c r="N175" s="9">
        <f t="shared" si="9"/>
        <v>14000</v>
      </c>
      <c r="O175" s="9">
        <v>8</v>
      </c>
      <c r="P175" s="9">
        <v>8</v>
      </c>
    </row>
    <row r="176" spans="1:16" ht="28.5" customHeight="1" thickBot="1">
      <c r="A176" s="111">
        <v>20</v>
      </c>
      <c r="B176" s="50" t="s">
        <v>176</v>
      </c>
      <c r="C176" s="90" t="s">
        <v>51</v>
      </c>
      <c r="D176" s="9"/>
      <c r="E176" s="97"/>
      <c r="F176" s="116">
        <v>1</v>
      </c>
      <c r="G176" s="97"/>
      <c r="H176" s="97"/>
      <c r="I176" s="97"/>
      <c r="J176" s="126"/>
      <c r="K176" s="9"/>
      <c r="L176" s="9"/>
      <c r="M176" s="9">
        <v>1000</v>
      </c>
      <c r="N176" s="9">
        <f t="shared" si="9"/>
        <v>1000</v>
      </c>
      <c r="O176" s="9">
        <v>8</v>
      </c>
      <c r="P176" s="9">
        <v>8</v>
      </c>
    </row>
    <row r="177" spans="1:16" ht="28.5" customHeight="1" thickBot="1">
      <c r="A177" s="111">
        <v>21</v>
      </c>
      <c r="B177" s="50" t="s">
        <v>177</v>
      </c>
      <c r="C177" s="90" t="s">
        <v>51</v>
      </c>
      <c r="D177" s="9"/>
      <c r="E177" s="97"/>
      <c r="F177" s="116">
        <v>1</v>
      </c>
      <c r="G177" s="97"/>
      <c r="H177" s="97"/>
      <c r="I177" s="97"/>
      <c r="J177" s="126"/>
      <c r="K177" s="9"/>
      <c r="L177" s="9"/>
      <c r="M177" s="9">
        <v>1500</v>
      </c>
      <c r="N177" s="9">
        <f t="shared" si="9"/>
        <v>1500</v>
      </c>
      <c r="O177" s="9">
        <v>8</v>
      </c>
      <c r="P177" s="9">
        <v>8</v>
      </c>
    </row>
    <row r="178" spans="1:16" ht="28.5" customHeight="1" thickBot="1">
      <c r="A178" s="111">
        <v>22</v>
      </c>
      <c r="B178" s="50" t="s">
        <v>178</v>
      </c>
      <c r="C178" s="76" t="s">
        <v>28</v>
      </c>
      <c r="D178" s="9"/>
      <c r="E178" s="97"/>
      <c r="F178" s="116">
        <v>1</v>
      </c>
      <c r="G178" s="97"/>
      <c r="H178" s="97"/>
      <c r="I178" s="97"/>
      <c r="J178" s="126"/>
      <c r="K178" s="9"/>
      <c r="L178" s="9"/>
      <c r="M178" s="9">
        <v>500</v>
      </c>
      <c r="N178" s="9">
        <f t="shared" si="9"/>
        <v>500</v>
      </c>
      <c r="O178" s="9">
        <v>8</v>
      </c>
      <c r="P178" s="9">
        <v>8</v>
      </c>
    </row>
    <row r="179" spans="1:16" ht="28.5" customHeight="1" thickBot="1">
      <c r="A179" s="111">
        <v>23</v>
      </c>
      <c r="B179" s="50" t="s">
        <v>179</v>
      </c>
      <c r="C179" s="76" t="s">
        <v>25</v>
      </c>
      <c r="D179" s="9"/>
      <c r="E179" s="97"/>
      <c r="F179" s="116">
        <v>15</v>
      </c>
      <c r="G179" s="97"/>
      <c r="H179" s="97"/>
      <c r="I179" s="97"/>
      <c r="J179" s="126"/>
      <c r="K179" s="9"/>
      <c r="L179" s="9"/>
      <c r="M179" s="9">
        <v>1000</v>
      </c>
      <c r="N179" s="9">
        <f t="shared" si="9"/>
        <v>15000</v>
      </c>
      <c r="O179" s="9">
        <v>8</v>
      </c>
      <c r="P179" s="9">
        <v>8</v>
      </c>
    </row>
    <row r="180" spans="1:16" ht="28.5" customHeight="1" thickBot="1">
      <c r="A180" s="111">
        <v>24</v>
      </c>
      <c r="B180" s="50" t="s">
        <v>180</v>
      </c>
      <c r="C180" s="76" t="s">
        <v>25</v>
      </c>
      <c r="D180" s="9"/>
      <c r="E180" s="97"/>
      <c r="F180" s="75">
        <v>1</v>
      </c>
      <c r="G180" s="97"/>
      <c r="H180" s="97"/>
      <c r="I180" s="97"/>
      <c r="J180" s="126"/>
      <c r="K180" s="9"/>
      <c r="L180" s="9"/>
      <c r="M180" s="9">
        <v>1000</v>
      </c>
      <c r="N180" s="9">
        <f t="shared" si="9"/>
        <v>1000</v>
      </c>
      <c r="O180" s="9">
        <v>8</v>
      </c>
      <c r="P180" s="9">
        <v>8</v>
      </c>
    </row>
    <row r="181" spans="1:16" ht="28.5" customHeight="1" thickBot="1">
      <c r="A181" s="111">
        <v>25</v>
      </c>
      <c r="B181" s="50" t="s">
        <v>181</v>
      </c>
      <c r="C181" s="76" t="s">
        <v>25</v>
      </c>
      <c r="D181" s="9"/>
      <c r="E181" s="97"/>
      <c r="F181" s="75">
        <v>6</v>
      </c>
      <c r="G181" s="97"/>
      <c r="H181" s="97"/>
      <c r="I181" s="97"/>
      <c r="J181" s="126"/>
      <c r="K181" s="9"/>
      <c r="L181" s="9"/>
      <c r="M181" s="9">
        <v>300</v>
      </c>
      <c r="N181" s="9">
        <f t="shared" si="9"/>
        <v>1800</v>
      </c>
      <c r="O181" s="9">
        <v>8</v>
      </c>
      <c r="P181" s="9">
        <v>8</v>
      </c>
    </row>
    <row r="182" spans="1:16" ht="21" customHeight="1">
      <c r="A182" s="36"/>
      <c r="B182" s="36"/>
      <c r="C182" s="36"/>
      <c r="E182" s="36"/>
      <c r="F182" s="36"/>
      <c r="G182" s="36"/>
      <c r="H182" s="36"/>
      <c r="I182" s="36"/>
      <c r="L182" s="174" t="s">
        <v>201</v>
      </c>
      <c r="M182" s="174"/>
      <c r="N182" s="173">
        <f>SUM(N157:N181)</f>
        <v>359500</v>
      </c>
    </row>
    <row r="183" spans="1:16" ht="21.75" customHeight="1">
      <c r="A183" s="154"/>
      <c r="B183" s="154"/>
      <c r="C183" s="154"/>
      <c r="D183" s="154"/>
      <c r="E183" s="154"/>
      <c r="F183" s="154"/>
      <c r="G183" s="154"/>
      <c r="H183" s="154"/>
      <c r="I183" s="38"/>
      <c r="L183" s="175" t="s">
        <v>200</v>
      </c>
      <c r="M183" s="170"/>
      <c r="N183" s="169">
        <f>N182+N148+N130</f>
        <v>9945519.1699999999</v>
      </c>
    </row>
    <row r="184" spans="1:16" ht="28.5" customHeight="1">
      <c r="A184" s="36"/>
      <c r="B184" s="36"/>
      <c r="C184" s="36"/>
      <c r="D184" s="36"/>
      <c r="E184" s="37"/>
      <c r="F184" s="36"/>
      <c r="G184" s="37"/>
      <c r="H184" s="36"/>
      <c r="I184" s="36"/>
    </row>
    <row r="185" spans="1:16" ht="28.5" customHeight="1">
      <c r="A185" s="36"/>
      <c r="B185" s="36"/>
      <c r="C185" s="36"/>
      <c r="D185" s="36"/>
      <c r="E185" s="37"/>
      <c r="F185" s="36"/>
      <c r="G185" s="37"/>
      <c r="H185" s="36"/>
      <c r="I185" s="36"/>
    </row>
    <row r="186" spans="1:16" ht="28.5" customHeight="1">
      <c r="A186" s="36"/>
      <c r="B186" s="36"/>
      <c r="C186" s="36"/>
      <c r="D186" s="36"/>
      <c r="E186" s="37"/>
      <c r="F186" s="36"/>
      <c r="G186" s="37"/>
      <c r="H186" s="36"/>
      <c r="I186" s="36"/>
    </row>
    <row r="187" spans="1:16" ht="28.5" customHeight="1">
      <c r="A187" s="36"/>
      <c r="B187" s="36"/>
      <c r="C187" s="36"/>
      <c r="D187" s="36"/>
      <c r="E187" s="37"/>
      <c r="F187" s="36"/>
      <c r="G187" s="37"/>
      <c r="H187" s="36"/>
      <c r="I187" s="36"/>
    </row>
    <row r="188" spans="1:16" ht="28.5" customHeight="1">
      <c r="A188" s="36"/>
      <c r="B188" s="36"/>
      <c r="C188" s="36"/>
      <c r="D188" s="36"/>
      <c r="E188" s="37"/>
      <c r="F188" s="36"/>
      <c r="G188" s="37"/>
      <c r="H188" s="36"/>
      <c r="I188" s="36"/>
    </row>
    <row r="189" spans="1:16" ht="28.5" customHeight="1">
      <c r="A189" s="36"/>
      <c r="B189" s="36"/>
      <c r="C189" s="36"/>
      <c r="D189" s="36"/>
      <c r="E189" s="36"/>
      <c r="F189" s="36"/>
      <c r="G189" s="36"/>
      <c r="H189" s="36"/>
      <c r="I189" s="36"/>
    </row>
    <row r="190" spans="1:16" ht="28.5" customHeight="1">
      <c r="A190" s="36"/>
      <c r="B190" s="36"/>
      <c r="C190" s="36"/>
      <c r="D190" s="36"/>
      <c r="E190" s="36"/>
      <c r="F190" s="36"/>
      <c r="G190" s="36"/>
      <c r="H190" s="36"/>
      <c r="I190" s="36"/>
    </row>
    <row r="191" spans="1:16" ht="28.5" customHeight="1">
      <c r="A191" s="36"/>
      <c r="B191" s="36"/>
      <c r="C191" s="36"/>
      <c r="D191" s="36"/>
      <c r="E191" s="36"/>
      <c r="F191" s="36"/>
      <c r="G191" s="36"/>
      <c r="H191" s="36"/>
      <c r="I191" s="36"/>
    </row>
    <row r="192" spans="1:16" ht="28.5" customHeight="1">
      <c r="A192" s="36"/>
      <c r="B192" s="36"/>
      <c r="C192" s="36"/>
      <c r="D192" s="36"/>
      <c r="E192" s="36"/>
      <c r="F192" s="36"/>
      <c r="G192" s="36"/>
      <c r="H192" s="36"/>
      <c r="I192" s="36"/>
    </row>
    <row r="193" spans="1:9" ht="28.5" customHeight="1">
      <c r="A193" s="36"/>
      <c r="B193" s="36"/>
      <c r="C193" s="36"/>
      <c r="D193" s="36"/>
      <c r="E193" s="36"/>
      <c r="F193" s="36"/>
      <c r="G193" s="36"/>
      <c r="H193" s="36"/>
      <c r="I193" s="36"/>
    </row>
    <row r="194" spans="1:9" ht="28.5" customHeight="1">
      <c r="A194" s="36"/>
      <c r="B194" s="36"/>
      <c r="C194" s="36"/>
      <c r="D194" s="36"/>
      <c r="E194" s="37"/>
      <c r="F194" s="36"/>
      <c r="G194" s="37"/>
      <c r="H194" s="36"/>
      <c r="I194" s="36"/>
    </row>
    <row r="195" spans="1:9" ht="28.5" customHeight="1">
      <c r="A195" s="36"/>
      <c r="B195" s="36"/>
      <c r="C195" s="36"/>
      <c r="D195" s="36"/>
      <c r="E195" s="37"/>
      <c r="F195" s="36"/>
      <c r="G195" s="36"/>
      <c r="H195" s="36"/>
      <c r="I195" s="36"/>
    </row>
    <row r="196" spans="1:9" ht="28.5" customHeight="1">
      <c r="A196" s="36"/>
      <c r="B196" s="36"/>
      <c r="C196" s="36"/>
      <c r="D196" s="36"/>
      <c r="E196" s="36"/>
      <c r="F196" s="36"/>
      <c r="G196" s="36"/>
      <c r="H196" s="36"/>
      <c r="I196" s="36"/>
    </row>
    <row r="197" spans="1:9" ht="28.5" customHeight="1">
      <c r="A197" s="36"/>
      <c r="B197" s="36"/>
      <c r="C197" s="36"/>
      <c r="D197" s="36"/>
      <c r="E197" s="37"/>
      <c r="F197" s="36"/>
      <c r="G197" s="37"/>
      <c r="H197" s="36"/>
      <c r="I197" s="36"/>
    </row>
    <row r="198" spans="1:9" ht="28.5" customHeight="1">
      <c r="A198" s="36"/>
      <c r="B198" s="36"/>
      <c r="C198" s="36"/>
      <c r="D198" s="36"/>
      <c r="E198" s="37"/>
      <c r="F198" s="36"/>
      <c r="G198" s="37"/>
      <c r="H198" s="36"/>
      <c r="I198" s="36"/>
    </row>
    <row r="199" spans="1:9" ht="28.5" customHeight="1">
      <c r="A199" s="36"/>
      <c r="B199" s="36"/>
      <c r="C199" s="36"/>
      <c r="D199" s="36"/>
      <c r="E199" s="37"/>
      <c r="F199" s="36"/>
      <c r="G199" s="37"/>
      <c r="H199" s="36"/>
      <c r="I199" s="36"/>
    </row>
    <row r="200" spans="1:9" ht="28.5" customHeight="1">
      <c r="A200" s="36"/>
      <c r="B200" s="36"/>
      <c r="C200" s="36"/>
      <c r="D200" s="36"/>
      <c r="E200" s="36"/>
      <c r="F200" s="36"/>
      <c r="G200" s="36"/>
      <c r="H200" s="36"/>
      <c r="I200" s="36"/>
    </row>
    <row r="201" spans="1:9" ht="28.5" customHeight="1">
      <c r="A201" s="36"/>
      <c r="B201" s="36"/>
      <c r="C201" s="36"/>
      <c r="D201" s="36"/>
      <c r="E201" s="36"/>
      <c r="F201" s="36"/>
      <c r="G201" s="36"/>
      <c r="H201" s="36"/>
      <c r="I201" s="36"/>
    </row>
    <row r="202" spans="1:9" ht="28.5" customHeight="1">
      <c r="A202" s="36"/>
      <c r="B202" s="36"/>
      <c r="C202" s="36"/>
      <c r="D202" s="36"/>
      <c r="E202" s="36"/>
      <c r="F202" s="36"/>
      <c r="G202" s="36"/>
      <c r="H202" s="36"/>
      <c r="I202" s="36"/>
    </row>
    <row r="203" spans="1:9" ht="28.5" customHeight="1">
      <c r="A203" s="36"/>
      <c r="B203" s="36"/>
      <c r="C203" s="36"/>
      <c r="D203" s="36"/>
      <c r="E203" s="36"/>
      <c r="F203" s="36"/>
      <c r="G203" s="36"/>
      <c r="H203" s="36"/>
      <c r="I203" s="36"/>
    </row>
    <row r="204" spans="1:9" ht="28.5" customHeight="1">
      <c r="A204" s="36"/>
      <c r="B204" s="36"/>
      <c r="C204" s="36"/>
      <c r="D204" s="36"/>
      <c r="E204" s="36"/>
      <c r="F204" s="36"/>
      <c r="G204" s="36"/>
      <c r="H204" s="36"/>
      <c r="I204" s="36"/>
    </row>
    <row r="205" spans="1:9" ht="28.5" customHeight="1">
      <c r="A205" s="36"/>
      <c r="B205" s="36"/>
      <c r="C205" s="36"/>
      <c r="D205" s="36"/>
      <c r="E205" s="36"/>
      <c r="F205" s="36"/>
      <c r="G205" s="36"/>
      <c r="H205" s="36"/>
      <c r="I205" s="36"/>
    </row>
    <row r="206" spans="1:9" ht="28.5" customHeight="1">
      <c r="A206" s="36"/>
      <c r="B206" s="36"/>
      <c r="C206" s="36"/>
      <c r="D206" s="36"/>
      <c r="E206" s="36"/>
      <c r="F206" s="36"/>
      <c r="G206" s="36"/>
      <c r="H206" s="36"/>
      <c r="I206" s="36"/>
    </row>
    <row r="207" spans="1:9" ht="28.5" customHeight="1">
      <c r="A207" s="36"/>
      <c r="B207" s="36"/>
      <c r="C207" s="36"/>
      <c r="D207" s="36"/>
      <c r="E207" s="36"/>
      <c r="F207" s="36"/>
      <c r="G207" s="36"/>
      <c r="H207" s="36"/>
      <c r="I207" s="36"/>
    </row>
    <row r="208" spans="1:9" ht="28.5" customHeight="1">
      <c r="A208" s="36"/>
      <c r="B208" s="36"/>
      <c r="C208" s="36"/>
      <c r="D208" s="36"/>
      <c r="E208" s="36"/>
      <c r="F208" s="36"/>
      <c r="G208" s="36"/>
      <c r="H208" s="36"/>
      <c r="I208" s="36"/>
    </row>
    <row r="209" spans="1:9" ht="28.5" customHeight="1">
      <c r="A209" s="36"/>
      <c r="B209" s="36"/>
      <c r="C209" s="36"/>
      <c r="D209" s="36"/>
      <c r="E209" s="36"/>
      <c r="F209" s="36"/>
      <c r="G209" s="36"/>
      <c r="H209" s="36"/>
      <c r="I209" s="36"/>
    </row>
    <row r="210" spans="1:9" ht="28.5" customHeight="1">
      <c r="A210" s="36"/>
      <c r="B210" s="36"/>
      <c r="C210" s="36"/>
      <c r="D210" s="36"/>
      <c r="E210" s="36"/>
      <c r="F210" s="36"/>
      <c r="G210" s="36"/>
      <c r="H210" s="36"/>
      <c r="I210" s="36"/>
    </row>
    <row r="211" spans="1:9" ht="28.5" customHeight="1">
      <c r="A211" s="36"/>
      <c r="B211" s="36"/>
      <c r="C211" s="36"/>
      <c r="D211" s="36"/>
      <c r="E211" s="36"/>
      <c r="F211" s="36"/>
      <c r="G211" s="36"/>
      <c r="H211" s="36"/>
      <c r="I211" s="36"/>
    </row>
    <row r="212" spans="1:9" ht="28.5" customHeight="1">
      <c r="A212" s="36"/>
      <c r="B212" s="36"/>
      <c r="C212" s="36"/>
      <c r="D212" s="36"/>
      <c r="E212" s="37"/>
      <c r="F212" s="36"/>
      <c r="G212" s="37"/>
      <c r="H212" s="36"/>
      <c r="I212" s="36"/>
    </row>
    <row r="213" spans="1:9" ht="28.5" customHeight="1">
      <c r="A213" s="36"/>
      <c r="B213" s="36"/>
      <c r="C213" s="36"/>
      <c r="D213" s="36"/>
      <c r="E213" s="37"/>
      <c r="F213" s="36"/>
      <c r="G213" s="37"/>
      <c r="H213" s="36"/>
      <c r="I213" s="36"/>
    </row>
    <row r="214" spans="1:9" ht="28.5" customHeight="1">
      <c r="A214" s="36"/>
      <c r="B214" s="36"/>
      <c r="C214" s="36"/>
      <c r="D214" s="36"/>
      <c r="E214" s="36"/>
      <c r="F214" s="36"/>
      <c r="G214" s="36"/>
      <c r="H214" s="36"/>
      <c r="I214" s="36"/>
    </row>
    <row r="215" spans="1:9" ht="28.5" customHeight="1">
      <c r="A215" s="36"/>
      <c r="B215" s="36"/>
      <c r="C215" s="36"/>
      <c r="D215" s="36"/>
      <c r="E215" s="37"/>
      <c r="F215" s="36"/>
      <c r="G215" s="37"/>
      <c r="H215" s="36"/>
      <c r="I215" s="36"/>
    </row>
    <row r="216" spans="1:9" ht="28.5" customHeight="1">
      <c r="A216" s="36"/>
      <c r="B216" s="36"/>
      <c r="C216" s="36"/>
      <c r="D216" s="36"/>
      <c r="E216" s="37"/>
      <c r="F216" s="36"/>
      <c r="G216" s="37"/>
      <c r="H216" s="36"/>
      <c r="I216" s="36"/>
    </row>
    <row r="217" spans="1:9" ht="28.5" customHeight="1">
      <c r="A217" s="36"/>
      <c r="B217" s="155"/>
      <c r="C217" s="155"/>
      <c r="D217" s="155"/>
      <c r="E217" s="155"/>
      <c r="F217" s="155"/>
      <c r="G217" s="155"/>
      <c r="H217" s="155"/>
      <c r="I217" s="39"/>
    </row>
    <row r="218" spans="1:9" ht="28.5" customHeight="1">
      <c r="A218" s="36"/>
      <c r="B218" s="155"/>
      <c r="C218" s="155"/>
      <c r="D218" s="155"/>
      <c r="E218" s="155"/>
      <c r="F218" s="155"/>
      <c r="G218" s="155"/>
      <c r="H218" s="155"/>
      <c r="I218" s="40"/>
    </row>
    <row r="219" spans="1:9" ht="28.5" customHeight="1">
      <c r="B219" s="24"/>
      <c r="C219" s="24"/>
      <c r="D219" s="25"/>
      <c r="E219" s="24"/>
      <c r="F219" s="24"/>
      <c r="G219" s="24"/>
      <c r="H219" s="24"/>
      <c r="I219" s="24"/>
    </row>
    <row r="220" spans="1:9" ht="28.5" customHeight="1">
      <c r="B220" s="24"/>
      <c r="C220" s="24"/>
      <c r="D220" s="25"/>
      <c r="E220" s="24"/>
      <c r="F220" s="24"/>
      <c r="G220" s="24"/>
      <c r="H220" s="24"/>
      <c r="I220" s="24"/>
    </row>
    <row r="221" spans="1:9" ht="28.5" customHeight="1">
      <c r="B221" s="24"/>
      <c r="C221" s="24"/>
      <c r="D221" s="25"/>
      <c r="E221" s="24"/>
      <c r="F221" s="24"/>
      <c r="G221" s="24"/>
      <c r="H221" s="24"/>
      <c r="I221" s="24"/>
    </row>
    <row r="222" spans="1:9" ht="28.5" customHeight="1">
      <c r="B222" s="24"/>
      <c r="C222" s="24"/>
      <c r="D222" s="25"/>
      <c r="E222" s="24"/>
      <c r="F222" s="24"/>
      <c r="G222" s="24"/>
      <c r="H222" s="24"/>
      <c r="I222" s="24"/>
    </row>
    <row r="223" spans="1:9" ht="28.5" customHeight="1">
      <c r="B223" s="24"/>
      <c r="C223" s="24"/>
      <c r="D223" s="25"/>
      <c r="E223" s="24"/>
      <c r="F223" s="24"/>
      <c r="G223" s="24"/>
      <c r="H223" s="24"/>
      <c r="I223" s="24"/>
    </row>
    <row r="224" spans="1:9" ht="28.5" customHeight="1">
      <c r="B224" s="24"/>
      <c r="C224" s="24"/>
      <c r="D224" s="25"/>
      <c r="E224" s="24"/>
      <c r="F224" s="24"/>
      <c r="G224" s="24"/>
      <c r="H224" s="24"/>
      <c r="I224" s="24"/>
    </row>
    <row r="225" spans="1:16" ht="28.5" customHeight="1">
      <c r="B225" s="24"/>
      <c r="C225" s="24"/>
      <c r="D225" s="25"/>
      <c r="E225" s="24"/>
      <c r="F225" s="24"/>
      <c r="G225" s="24"/>
      <c r="H225" s="24"/>
      <c r="I225" s="24"/>
    </row>
    <row r="226" spans="1:16" ht="28.5" customHeight="1">
      <c r="B226" s="24"/>
      <c r="C226" s="24"/>
      <c r="D226" s="25"/>
      <c r="E226" s="24"/>
      <c r="F226" s="24"/>
      <c r="G226" s="24"/>
      <c r="H226" s="24"/>
      <c r="I226" s="24"/>
    </row>
    <row r="227" spans="1:16" ht="28.5" customHeight="1">
      <c r="B227" s="24"/>
      <c r="C227" s="24"/>
      <c r="D227" s="25"/>
      <c r="E227" s="24"/>
      <c r="F227" s="24"/>
      <c r="G227" s="24"/>
      <c r="H227" s="24"/>
      <c r="I227" s="24"/>
    </row>
    <row r="228" spans="1:16" ht="28.5" customHeight="1">
      <c r="B228" s="24"/>
      <c r="C228" s="24"/>
      <c r="D228" s="25"/>
      <c r="E228" s="24"/>
      <c r="F228" s="24"/>
      <c r="G228" s="24"/>
      <c r="H228" s="24"/>
      <c r="I228" s="24"/>
    </row>
    <row r="229" spans="1:16" ht="28.5" customHeight="1">
      <c r="B229" s="24"/>
      <c r="C229" s="24"/>
      <c r="D229" s="25"/>
      <c r="E229" s="24"/>
      <c r="F229" s="24"/>
      <c r="G229" s="24"/>
      <c r="H229" s="24"/>
      <c r="I229" s="24"/>
    </row>
    <row r="230" spans="1:16" ht="28.5" customHeight="1">
      <c r="B230" s="24"/>
      <c r="C230" s="24"/>
      <c r="D230" s="25"/>
      <c r="E230" s="24"/>
      <c r="F230" s="24"/>
      <c r="G230" s="24"/>
      <c r="H230" s="24"/>
      <c r="I230" s="24"/>
    </row>
    <row r="231" spans="1:16" ht="28.5" customHeight="1">
      <c r="B231" s="24"/>
      <c r="C231" s="24"/>
      <c r="D231" s="25"/>
      <c r="E231" s="24"/>
      <c r="F231" s="24"/>
      <c r="G231" s="24"/>
      <c r="H231" s="24"/>
      <c r="I231" s="24"/>
    </row>
    <row r="232" spans="1:16" ht="28.5" customHeight="1">
      <c r="B232" s="24"/>
      <c r="C232" s="24"/>
      <c r="D232" s="25"/>
      <c r="E232" s="24"/>
      <c r="F232" s="24"/>
      <c r="G232" s="24"/>
      <c r="H232" s="24"/>
      <c r="I232" s="24"/>
    </row>
    <row r="233" spans="1:16" ht="28.5" customHeight="1">
      <c r="B233" s="24"/>
      <c r="C233" s="24"/>
      <c r="D233" s="25"/>
      <c r="E233" s="24"/>
      <c r="F233" s="24"/>
      <c r="G233" s="24"/>
      <c r="H233" s="24"/>
      <c r="I233" s="24"/>
    </row>
    <row r="234" spans="1:16" ht="28.5" customHeight="1">
      <c r="B234" s="24"/>
      <c r="C234" s="24"/>
      <c r="D234" s="25"/>
      <c r="E234" s="24"/>
      <c r="F234" s="24"/>
      <c r="G234" s="24"/>
      <c r="H234" s="24"/>
      <c r="I234" s="24"/>
    </row>
    <row r="235" spans="1:16" ht="28.5" customHeight="1">
      <c r="B235" s="156"/>
      <c r="C235" s="156"/>
      <c r="D235" s="156"/>
      <c r="E235" s="156"/>
      <c r="F235" s="26"/>
      <c r="G235" s="27"/>
      <c r="H235" s="26"/>
      <c r="I235" s="27"/>
    </row>
    <row r="236" spans="1:16" ht="28.5" customHeight="1">
      <c r="B236" s="157"/>
      <c r="C236" s="157"/>
      <c r="D236" s="157"/>
      <c r="E236" s="157"/>
      <c r="F236" s="28"/>
      <c r="G236" s="29"/>
      <c r="H236" s="28"/>
      <c r="I236" s="30"/>
    </row>
    <row r="238" spans="1:16" ht="28.5" customHeight="1">
      <c r="D238" s="19"/>
    </row>
    <row r="240" spans="1:16" ht="28.5" customHeight="1">
      <c r="A240" s="163" t="s">
        <v>0</v>
      </c>
      <c r="B240" s="151"/>
      <c r="C240" s="151"/>
      <c r="D240" s="151"/>
      <c r="E240" s="151"/>
      <c r="F240" s="151"/>
      <c r="G240" s="151"/>
      <c r="H240" s="151"/>
      <c r="I240" s="151"/>
      <c r="J240" s="152"/>
      <c r="K240" s="149"/>
      <c r="L240" s="149"/>
      <c r="M240" s="149"/>
      <c r="N240" s="149"/>
      <c r="O240" s="149"/>
      <c r="P240" s="149"/>
    </row>
    <row r="241" spans="1:16" ht="28.5" customHeight="1">
      <c r="A241" s="164"/>
      <c r="B241" s="151"/>
      <c r="C241" s="151"/>
      <c r="D241" s="151"/>
      <c r="E241" s="151"/>
      <c r="F241" s="32"/>
      <c r="G241" s="16"/>
      <c r="H241" s="32"/>
      <c r="I241" s="16"/>
      <c r="J241" s="152"/>
      <c r="K241" s="149"/>
      <c r="L241" s="149"/>
      <c r="M241" s="149"/>
      <c r="N241" s="149"/>
      <c r="O241" s="149"/>
      <c r="P241" s="149"/>
    </row>
    <row r="242" spans="1:16" ht="28.5" customHeight="1" thickBot="1">
      <c r="A242" s="20">
        <v>1</v>
      </c>
      <c r="B242" s="22"/>
      <c r="C242" s="22"/>
      <c r="F242" s="22"/>
    </row>
    <row r="243" spans="1:16" ht="28.5" customHeight="1" thickBot="1">
      <c r="A243" s="20">
        <v>2</v>
      </c>
      <c r="B243" s="22"/>
      <c r="C243" s="22"/>
      <c r="F243" s="22"/>
    </row>
    <row r="244" spans="1:16" ht="28.5" customHeight="1" thickBot="1">
      <c r="A244" s="20">
        <v>3</v>
      </c>
      <c r="B244" s="22"/>
      <c r="C244" s="22"/>
      <c r="F244" s="22"/>
    </row>
    <row r="245" spans="1:16" ht="28.5" customHeight="1" thickBot="1">
      <c r="A245" s="20">
        <v>4</v>
      </c>
      <c r="B245" s="22"/>
      <c r="C245" s="22"/>
      <c r="F245" s="22"/>
    </row>
    <row r="246" spans="1:16" ht="28.5" customHeight="1" thickBot="1">
      <c r="A246" s="20">
        <v>5</v>
      </c>
      <c r="B246" s="22"/>
      <c r="C246" s="22"/>
      <c r="F246" s="22"/>
    </row>
    <row r="247" spans="1:16" ht="28.5" customHeight="1" thickBot="1">
      <c r="A247" s="20">
        <v>6</v>
      </c>
      <c r="B247" s="22"/>
      <c r="C247" s="22"/>
      <c r="F247" s="22"/>
    </row>
    <row r="248" spans="1:16" ht="28.5" customHeight="1" thickBot="1">
      <c r="A248" s="20">
        <v>7</v>
      </c>
      <c r="B248" s="22"/>
      <c r="C248" s="22"/>
      <c r="F248" s="22"/>
    </row>
    <row r="249" spans="1:16" ht="28.5" customHeight="1" thickBot="1">
      <c r="A249" s="20">
        <v>8</v>
      </c>
      <c r="B249" s="22"/>
      <c r="C249" s="22"/>
      <c r="F249" s="22"/>
    </row>
    <row r="250" spans="1:16" ht="28.5" customHeight="1" thickBot="1">
      <c r="A250" s="20">
        <v>9</v>
      </c>
      <c r="B250" s="22"/>
      <c r="C250" s="22"/>
      <c r="F250" s="22"/>
    </row>
    <row r="251" spans="1:16" ht="28.5" customHeight="1" thickBot="1">
      <c r="A251" s="20">
        <v>10</v>
      </c>
      <c r="B251" s="22"/>
      <c r="C251" s="22"/>
      <c r="F251" s="22"/>
    </row>
    <row r="252" spans="1:16" ht="28.5" customHeight="1" thickBot="1">
      <c r="A252" s="20">
        <v>11</v>
      </c>
      <c r="B252" s="22"/>
      <c r="C252" s="22"/>
      <c r="F252" s="22"/>
    </row>
    <row r="253" spans="1:16" ht="28.5" customHeight="1" thickBot="1">
      <c r="A253" s="20">
        <v>12</v>
      </c>
      <c r="B253" s="22"/>
      <c r="C253" s="22"/>
      <c r="F253" s="22"/>
    </row>
    <row r="254" spans="1:16" ht="28.5" customHeight="1" thickBot="1">
      <c r="A254" s="20">
        <v>13</v>
      </c>
      <c r="B254" s="22"/>
      <c r="C254" s="22"/>
      <c r="F254" s="22"/>
    </row>
    <row r="255" spans="1:16" ht="28.5" customHeight="1" thickBot="1">
      <c r="A255" s="20">
        <v>14</v>
      </c>
      <c r="B255" s="22"/>
      <c r="C255" s="22"/>
      <c r="F255" s="22"/>
    </row>
    <row r="256" spans="1:16" ht="28.5" customHeight="1" thickBot="1">
      <c r="A256" s="31">
        <v>15</v>
      </c>
      <c r="B256" s="22"/>
      <c r="F256" s="22"/>
    </row>
    <row r="257" spans="2:6" ht="28.5" customHeight="1">
      <c r="B257" s="150"/>
      <c r="C257" s="150"/>
      <c r="D257" s="150"/>
      <c r="E257" s="150"/>
      <c r="F257" s="33"/>
    </row>
    <row r="258" spans="2:6" ht="28.5" customHeight="1">
      <c r="F258" s="21"/>
    </row>
  </sheetData>
  <mergeCells count="56">
    <mergeCell ref="L182:M182"/>
    <mergeCell ref="L183:M183"/>
    <mergeCell ref="O5:O6"/>
    <mergeCell ref="A4:P4"/>
    <mergeCell ref="A5:A6"/>
    <mergeCell ref="B5:B6"/>
    <mergeCell ref="C5:C6"/>
    <mergeCell ref="D5:D6"/>
    <mergeCell ref="E5:E6"/>
    <mergeCell ref="F5:G5"/>
    <mergeCell ref="H5:I5"/>
    <mergeCell ref="P5:P6"/>
    <mergeCell ref="J5:J6"/>
    <mergeCell ref="K5:K6"/>
    <mergeCell ref="L5:L6"/>
    <mergeCell ref="M5:M6"/>
    <mergeCell ref="N5:N6"/>
    <mergeCell ref="A183:H183"/>
    <mergeCell ref="B217:H217"/>
    <mergeCell ref="B218:H218"/>
    <mergeCell ref="B240:B241"/>
    <mergeCell ref="C240:C241"/>
    <mergeCell ref="D240:D241"/>
    <mergeCell ref="B235:E235"/>
    <mergeCell ref="B236:E236"/>
    <mergeCell ref="B148:H148"/>
    <mergeCell ref="A131:J131"/>
    <mergeCell ref="A130:H130"/>
    <mergeCell ref="A240:A241"/>
    <mergeCell ref="B149:H149"/>
    <mergeCell ref="A155:A156"/>
    <mergeCell ref="P240:P241"/>
    <mergeCell ref="B257:E257"/>
    <mergeCell ref="K240:K241"/>
    <mergeCell ref="L240:L241"/>
    <mergeCell ref="M240:M241"/>
    <mergeCell ref="N240:N241"/>
    <mergeCell ref="O240:O241"/>
    <mergeCell ref="E240:E241"/>
    <mergeCell ref="F240:G240"/>
    <mergeCell ref="H240:I240"/>
    <mergeCell ref="J240:J241"/>
    <mergeCell ref="A153:P153"/>
    <mergeCell ref="J155:J156"/>
    <mergeCell ref="K155:K156"/>
    <mergeCell ref="L155:L156"/>
    <mergeCell ref="M155:M156"/>
    <mergeCell ref="N155:N156"/>
    <mergeCell ref="E155:E156"/>
    <mergeCell ref="F155:G155"/>
    <mergeCell ref="H155:I155"/>
    <mergeCell ref="O155:O156"/>
    <mergeCell ref="P155:P156"/>
    <mergeCell ref="B155:B156"/>
    <mergeCell ref="C155:C156"/>
    <mergeCell ref="D155:D15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Artsakhbank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GAYANEMH</dc:creator>
  <cp:lastModifiedBy>User</cp:lastModifiedBy>
  <dcterms:created xsi:type="dcterms:W3CDTF">2018-10-08T07:59:59Z</dcterms:created>
  <dcterms:modified xsi:type="dcterms:W3CDTF">2018-11-28T12:19:53Z</dcterms:modified>
</cp:coreProperties>
</file>