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980" windowHeight="7815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4519"/>
</workbook>
</file>

<file path=xl/calcChain.xml><?xml version="1.0" encoding="utf-8"?>
<calcChain xmlns="http://schemas.openxmlformats.org/spreadsheetml/2006/main">
  <c r="N9" i="1"/>
  <c r="N10"/>
  <c r="N15"/>
  <c r="L9"/>
  <c r="L10"/>
  <c r="L11"/>
  <c r="M11" s="1"/>
  <c r="N11" s="1"/>
  <c r="L12"/>
  <c r="M12" s="1"/>
  <c r="N12" s="1"/>
  <c r="L13"/>
  <c r="M13" s="1"/>
  <c r="N13" s="1"/>
  <c r="L14"/>
  <c r="M14" s="1"/>
  <c r="N14" s="1"/>
  <c r="L15"/>
  <c r="L16"/>
  <c r="M16" s="1"/>
  <c r="N16" s="1"/>
  <c r="L17"/>
  <c r="N17" s="1"/>
  <c r="L18"/>
  <c r="N18" s="1"/>
  <c r="L19"/>
  <c r="N19" s="1"/>
  <c r="L20"/>
  <c r="N20" s="1"/>
  <c r="L21"/>
  <c r="N21" s="1"/>
  <c r="L22"/>
  <c r="N22" s="1"/>
  <c r="L23"/>
  <c r="M23" s="1"/>
  <c r="N23" s="1"/>
  <c r="L24"/>
  <c r="M24" s="1"/>
  <c r="N24" s="1"/>
  <c r="L25"/>
  <c r="M25" s="1"/>
  <c r="N25" s="1"/>
  <c r="L26"/>
  <c r="M26" s="1"/>
  <c r="N26" s="1"/>
  <c r="L27"/>
  <c r="M27" s="1"/>
  <c r="N27" s="1"/>
  <c r="L28"/>
  <c r="M28" s="1"/>
  <c r="N28" s="1"/>
  <c r="L29"/>
  <c r="M29" s="1"/>
  <c r="N29" s="1"/>
  <c r="L30"/>
  <c r="N30" s="1"/>
  <c r="L31"/>
  <c r="N31" s="1"/>
  <c r="L32"/>
  <c r="N32" s="1"/>
  <c r="L33"/>
  <c r="N33" s="1"/>
  <c r="L34"/>
  <c r="M34" s="1"/>
  <c r="N34" s="1"/>
  <c r="L35"/>
  <c r="M35" s="1"/>
  <c r="N35" s="1"/>
  <c r="L36"/>
  <c r="M36" s="1"/>
  <c r="N36" s="1"/>
  <c r="L37"/>
  <c r="M37" s="1"/>
  <c r="N37" s="1"/>
  <c r="L38"/>
  <c r="M38" s="1"/>
  <c r="N38" s="1"/>
  <c r="L39"/>
  <c r="M39" s="1"/>
  <c r="N39" s="1"/>
  <c r="L40"/>
  <c r="M40" s="1"/>
  <c r="N40" s="1"/>
  <c r="L41"/>
  <c r="M41" s="1"/>
  <c r="N41" s="1"/>
  <c r="L42"/>
  <c r="M42" s="1"/>
  <c r="N42" s="1"/>
  <c r="L43"/>
  <c r="M43" s="1"/>
  <c r="N43" s="1"/>
  <c r="L44"/>
  <c r="M44" s="1"/>
  <c r="N44" s="1"/>
  <c r="L45"/>
  <c r="M45" s="1"/>
  <c r="N45" s="1"/>
  <c r="L46"/>
  <c r="M46" s="1"/>
  <c r="N46" s="1"/>
  <c r="L47"/>
  <c r="M47" s="1"/>
  <c r="N47" s="1"/>
  <c r="L48"/>
  <c r="M48" s="1"/>
  <c r="N48" s="1"/>
  <c r="L49"/>
  <c r="M49" s="1"/>
  <c r="N49" s="1"/>
  <c r="L50"/>
  <c r="M50" s="1"/>
  <c r="N50" s="1"/>
  <c r="L51"/>
  <c r="M51" s="1"/>
  <c r="N51" s="1"/>
  <c r="L52"/>
  <c r="M52" s="1"/>
  <c r="N52" s="1"/>
  <c r="L53"/>
  <c r="M53" s="1"/>
  <c r="N53" s="1"/>
  <c r="L54"/>
  <c r="M54" s="1"/>
  <c r="N54" s="1"/>
  <c r="L57"/>
  <c r="M57" s="1"/>
  <c r="N57" s="1"/>
  <c r="L58"/>
  <c r="M58" s="1"/>
  <c r="N58" s="1"/>
  <c r="L59"/>
  <c r="M59" s="1"/>
  <c r="N59" s="1"/>
  <c r="L60"/>
  <c r="M60" s="1"/>
  <c r="N60" s="1"/>
  <c r="L61"/>
  <c r="M61" s="1"/>
  <c r="N61" s="1"/>
  <c r="L62"/>
  <c r="M62" s="1"/>
  <c r="N62" s="1"/>
  <c r="L63"/>
  <c r="M63" s="1"/>
  <c r="N63" s="1"/>
  <c r="L64"/>
  <c r="M64" s="1"/>
  <c r="N64" s="1"/>
  <c r="L65"/>
  <c r="M65" s="1"/>
  <c r="N65" s="1"/>
  <c r="L66"/>
  <c r="M66" s="1"/>
  <c r="N66" s="1"/>
  <c r="L67"/>
  <c r="M67" s="1"/>
  <c r="N67" s="1"/>
  <c r="L68"/>
  <c r="M68" s="1"/>
  <c r="N68" s="1"/>
  <c r="L69"/>
  <c r="M69" s="1"/>
  <c r="N69" s="1"/>
  <c r="L70"/>
  <c r="M70" s="1"/>
  <c r="N70" s="1"/>
  <c r="L71"/>
  <c r="M71" s="1"/>
  <c r="N71" s="1"/>
  <c r="L72"/>
  <c r="M72" s="1"/>
  <c r="N72" s="1"/>
  <c r="L73"/>
  <c r="M73" s="1"/>
  <c r="N73" s="1"/>
  <c r="L74"/>
  <c r="M74" s="1"/>
  <c r="N74" s="1"/>
  <c r="L75"/>
  <c r="M75" s="1"/>
  <c r="N75" s="1"/>
  <c r="L76"/>
  <c r="M76" s="1"/>
  <c r="N76" s="1"/>
  <c r="L77"/>
  <c r="M77" s="1"/>
  <c r="N77" s="1"/>
  <c r="M8"/>
  <c r="N8" s="1"/>
  <c r="L8"/>
</calcChain>
</file>

<file path=xl/sharedStrings.xml><?xml version="1.0" encoding="utf-8"?>
<sst xmlns="http://schemas.openxmlformats.org/spreadsheetml/2006/main" count="229" uniqueCount="100">
  <si>
    <t>Ð/Ñ</t>
  </si>
  <si>
    <t xml:space="preserve">¶áõÛùÇ ³Ýí³ÝáõÙÁ ¨ Ñ³Ù³éáï µÝáõÃ³·ÇñÁ </t>
  </si>
  <si>
    <t>ÃáÕ³ñÏÙ³Ý ï³ñ»ÃÇí</t>
  </si>
  <si>
    <t>Ò»éùµ»ñÙ³Ý ï³ñ»ÃÇí</t>
  </si>
  <si>
    <t>·ÇÝ</t>
  </si>
  <si>
    <t>ö³ëï³óÇ ³éÏ³ÛáõÃÛáõÝÁ</t>
  </si>
  <si>
    <t>Ð³ßí³å³Ñ³Ï³Ý Ñ³ßí³é. ïíÛ³ÉÝ»ñáí</t>
  </si>
  <si>
    <t>²åñ³Ýù³ÛÇÝ ï»ëù</t>
  </si>
  <si>
    <t>Ø³ßí³ÍáõÃÛ³Ý ·áñÍ³ÏÇó</t>
  </si>
  <si>
    <t>Ø³ßí³ÍáõÃÛáõÝ</t>
  </si>
  <si>
    <t>ØÇ³íáñÇ ·ÇÝ</t>
  </si>
  <si>
    <t>ÞáõÏ³Û³Ï³Ý ³ñÅ»ù</t>
  </si>
  <si>
    <t>ú·ï³·áñÍÙ³Ý Å³ÙÏ»ï</t>
  </si>
  <si>
    <t>Օգտագործման մնացորդային տարիք</t>
  </si>
  <si>
    <t>ÀÝ¹Ñ³Ýáõñ ·áõÙ³ñ</t>
  </si>
  <si>
    <t>ÁÝ¹. ·áõÙ³ñ</t>
  </si>
  <si>
    <t>Դույլ պլաստմասե</t>
  </si>
  <si>
    <t>ԸՆԴԱՄԵՆԸ</t>
  </si>
  <si>
    <t xml:space="preserve">                                                                â²ðºÜò²ì²Ü Ð²Ø²ÚÜøÆ §². Ø²ÜàôÎÚ²ÜÆ ²Üì²Ü ØäØ¸¦ Ðà²Î
</t>
  </si>
  <si>
    <t>²ßË³ï³ë»Õ³Ý</t>
  </si>
  <si>
    <t>´³½Ùáó</t>
  </si>
  <si>
    <t>Ըմբշամարտի ծածկոց</t>
  </si>
  <si>
    <t>Սեղան 2տումբանոց</t>
  </si>
  <si>
    <t>Գրապահարան</t>
  </si>
  <si>
    <t>Գրասեղան</t>
  </si>
  <si>
    <t>Բազմոց</t>
  </si>
  <si>
    <t>Ատաղձագործական հաստոց</t>
  </si>
  <si>
    <r>
      <t>1985</t>
    </r>
    <r>
      <rPr>
        <sz val="10"/>
        <color theme="1"/>
        <rFont val="Sylfaen"/>
        <family val="1"/>
        <charset val="204"/>
      </rPr>
      <t>թ</t>
    </r>
  </si>
  <si>
    <r>
      <t>1990</t>
    </r>
    <r>
      <rPr>
        <sz val="10"/>
        <color theme="1"/>
        <rFont val="Sylfaen"/>
        <family val="1"/>
        <charset val="204"/>
      </rPr>
      <t>թ</t>
    </r>
  </si>
  <si>
    <r>
      <t>1990</t>
    </r>
    <r>
      <rPr>
        <sz val="10"/>
        <color theme="1"/>
        <rFont val="Sylfaen"/>
        <family val="1"/>
        <charset val="204"/>
      </rPr>
      <t>թ</t>
    </r>
    <r>
      <rPr>
        <sz val="10"/>
        <color theme="1"/>
        <rFont val="Calibri"/>
        <family val="2"/>
        <charset val="204"/>
      </rPr>
      <t xml:space="preserve">  </t>
    </r>
  </si>
  <si>
    <t>1985թ</t>
  </si>
  <si>
    <t>Մետաղյա պահարան</t>
  </si>
  <si>
    <t>Դրամարկղ</t>
  </si>
  <si>
    <t>Պտտաձող</t>
  </si>
  <si>
    <t>Ծանրաձող</t>
  </si>
  <si>
    <t>Սպորտային նստարան</t>
  </si>
  <si>
    <t>Կշռաքար</t>
  </si>
  <si>
    <t>Զուգափայտ</t>
  </si>
  <si>
    <t xml:space="preserve">Շվեդական պատ        </t>
  </si>
  <si>
    <t>Բժշկական պահարան</t>
  </si>
  <si>
    <t>Շվեդական պատ</t>
  </si>
  <si>
    <t>Դեկորատիվ կախիչ</t>
  </si>
  <si>
    <t>Նստարան</t>
  </si>
  <si>
    <t>Էլեկտրական մալուխ</t>
  </si>
  <si>
    <t>Կնիք</t>
  </si>
  <si>
    <t>Ըմբշամարտի ներքնակ</t>
  </si>
  <si>
    <t>Մետաղյա ցանկապատ</t>
  </si>
  <si>
    <t>Հեռուստացույց</t>
  </si>
  <si>
    <t>Աթոռ</t>
  </si>
  <si>
    <t>Ջրատաքացուցիչ</t>
  </si>
  <si>
    <t>Ձայնարկիչ</t>
  </si>
  <si>
    <t>Խոոտհնձիչ մեքենա</t>
  </si>
  <si>
    <t>Ջրաչափ</t>
  </si>
  <si>
    <t>Համակարգիչ Intel Dual Core</t>
  </si>
  <si>
    <t>Մոնիտոր LG 1943</t>
  </si>
  <si>
    <t>Ստեղնաշար Genius</t>
  </si>
  <si>
    <t>Մկնիկ Genius</t>
  </si>
  <si>
    <t>Հոսանքի կուտակիչ UPS Mercury Elite 650 PRO</t>
  </si>
  <si>
    <t>Բազմաֆունկցիոնալ սարք Printer HP LJ1132 MFU</t>
  </si>
  <si>
    <t>Արհեստական խոտածածկով ֆուտբոլի դաշտ</t>
  </si>
  <si>
    <t>Մինի տրակտոր</t>
  </si>
  <si>
    <t>Մաքրիչ</t>
  </si>
  <si>
    <t>Եռանկյունի խոզանակ</t>
  </si>
  <si>
    <t>Ցանց</t>
  </si>
  <si>
    <r>
      <t>1986</t>
    </r>
    <r>
      <rPr>
        <sz val="10"/>
        <color theme="1"/>
        <rFont val="Sylfaen"/>
        <family val="1"/>
        <charset val="204"/>
      </rPr>
      <t>թ</t>
    </r>
  </si>
  <si>
    <r>
      <t>1986</t>
    </r>
    <r>
      <rPr>
        <sz val="10"/>
        <color theme="1"/>
        <rFont val="Sylfaen"/>
        <family val="1"/>
        <charset val="204"/>
      </rPr>
      <t>թ</t>
    </r>
    <r>
      <rPr>
        <sz val="10"/>
        <color theme="1"/>
        <rFont val="Calibri"/>
        <family val="2"/>
        <charset val="204"/>
      </rPr>
      <t xml:space="preserve"> </t>
    </r>
  </si>
  <si>
    <r>
      <t>1994</t>
    </r>
    <r>
      <rPr>
        <sz val="10"/>
        <color theme="1"/>
        <rFont val="Sylfaen"/>
        <family val="1"/>
        <charset val="204"/>
      </rPr>
      <t>թ</t>
    </r>
  </si>
  <si>
    <t>2009թ</t>
  </si>
  <si>
    <r>
      <t>2006</t>
    </r>
    <r>
      <rPr>
        <sz val="10"/>
        <color theme="1"/>
        <rFont val="Sylfaen"/>
        <family val="1"/>
        <charset val="204"/>
      </rPr>
      <t>թ</t>
    </r>
  </si>
  <si>
    <r>
      <t>2009</t>
    </r>
    <r>
      <rPr>
        <sz val="10"/>
        <color theme="1"/>
        <rFont val="Sylfaen"/>
        <family val="1"/>
        <charset val="204"/>
      </rPr>
      <t>թ</t>
    </r>
  </si>
  <si>
    <r>
      <t>2011</t>
    </r>
    <r>
      <rPr>
        <sz val="10"/>
        <color theme="1"/>
        <rFont val="Sylfaen"/>
        <family val="1"/>
        <charset val="204"/>
      </rPr>
      <t>թ</t>
    </r>
  </si>
  <si>
    <t>2017թ</t>
  </si>
  <si>
    <t xml:space="preserve">Աղբաման </t>
  </si>
  <si>
    <t xml:space="preserve">Հաշվասարք </t>
  </si>
  <si>
    <t>Դույլ ցինկապատ</t>
  </si>
  <si>
    <t>Դոըյլ պլաստմասե</t>
  </si>
  <si>
    <t>խոզանակ</t>
  </si>
  <si>
    <t>Աղբարկղ</t>
  </si>
  <si>
    <t>Դարպասի ցանց</t>
  </si>
  <si>
    <t>մարզակոշիկ</t>
  </si>
  <si>
    <t>Ձյուդոյի համազգեստ (կիմանո)</t>
  </si>
  <si>
    <t>Սամբոյի համազգեստ (չուխա)</t>
  </si>
  <si>
    <t>Դույլ պլասմասե</t>
  </si>
  <si>
    <t>Հաշվասարք</t>
  </si>
  <si>
    <t>Ծնկակալ</t>
  </si>
  <si>
    <t>Ֆուտբոլի  գնդակ N 5</t>
  </si>
  <si>
    <t>Բասկետբոլի  գնդակ N 7</t>
  </si>
  <si>
    <t>2014թ</t>
  </si>
  <si>
    <t>2015թ</t>
  </si>
  <si>
    <t>2016թ</t>
  </si>
  <si>
    <t>2018թ</t>
  </si>
  <si>
    <t>162183160,72</t>
  </si>
  <si>
    <r>
      <t>134, 730</t>
    </r>
    <r>
      <rPr>
        <b/>
        <sz val="11"/>
        <color theme="1"/>
        <rFont val="Sylfaen"/>
        <family val="1"/>
        <charset val="204"/>
      </rPr>
      <t>մ</t>
    </r>
  </si>
  <si>
    <t>անբավարար</t>
  </si>
  <si>
    <t>շահագործման համար ոչ պիտանի</t>
  </si>
  <si>
    <t>բավարար</t>
  </si>
  <si>
    <t>պայմանական պիտանի</t>
  </si>
  <si>
    <t>լավ</t>
  </si>
  <si>
    <t>ù³Ý³Ï/ հատ</t>
  </si>
  <si>
    <t xml:space="preserve">                  Սակավարժեք և արագամաշ առարկաներ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</si>
</sst>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;[Red]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1"/>
      <color theme="1"/>
      <name val="Arial LatArm"/>
      <family val="2"/>
    </font>
    <font>
      <b/>
      <sz val="10"/>
      <name val="Arial LatArm"/>
      <family val="2"/>
    </font>
    <font>
      <sz val="10"/>
      <color theme="1"/>
      <name val="Arial LatArm"/>
      <family val="2"/>
    </font>
    <font>
      <b/>
      <i/>
      <sz val="9"/>
      <color theme="1"/>
      <name val="Sylfaen"/>
      <family val="1"/>
    </font>
    <font>
      <b/>
      <sz val="9"/>
      <color theme="1"/>
      <name val="Sylfaen"/>
      <family val="1"/>
    </font>
    <font>
      <b/>
      <sz val="11"/>
      <color theme="1"/>
      <name val="Arial LatArm"/>
      <family val="2"/>
    </font>
    <font>
      <sz val="9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4"/>
      <color theme="1"/>
      <name val="Sylfaen"/>
      <family val="1"/>
    </font>
    <font>
      <b/>
      <i/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6"/>
      <color theme="1"/>
      <name val="Arial LatArm"/>
      <family val="2"/>
    </font>
    <font>
      <sz val="9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GHEA Grapalat"/>
      <family val="3"/>
    </font>
    <font>
      <sz val="12"/>
      <color theme="1"/>
      <name val="Arial LatArm"/>
      <family val="2"/>
    </font>
    <font>
      <b/>
      <sz val="11"/>
      <color theme="1"/>
      <name val="Calibri"/>
      <family val="2"/>
      <charset val="204"/>
    </font>
    <font>
      <sz val="12"/>
      <name val="Arial LatArm"/>
      <family val="2"/>
    </font>
    <font>
      <sz val="10"/>
      <name val="Sylfae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b/>
      <sz val="11"/>
      <name val="Arial LatArm"/>
      <family val="2"/>
    </font>
    <font>
      <sz val="11"/>
      <name val="Arial LatArm"/>
      <family val="2"/>
    </font>
    <font>
      <sz val="9"/>
      <name val="Arial LatArm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189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9" fontId="7" fillId="0" borderId="1" xfId="1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9" fontId="7" fillId="0" borderId="1" xfId="1" applyNumberFormat="1" applyFont="1" applyFill="1" applyBorder="1" applyAlignment="1">
      <alignment horizontal="right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7" fillId="0" borderId="0" xfId="0" applyFont="1" applyBorder="1" applyAlignment="1"/>
    <xf numFmtId="0" fontId="13" fillId="0" borderId="0" xfId="0" applyFont="1"/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7" xfId="0" applyFont="1" applyBorder="1" applyAlignment="1">
      <alignment vertical="top" wrapText="1"/>
    </xf>
    <xf numFmtId="0" fontId="24" fillId="0" borderId="7" xfId="0" applyFont="1" applyBorder="1" applyAlignment="1">
      <alignment horizontal="center" vertical="top" wrapText="1"/>
    </xf>
    <xf numFmtId="0" fontId="24" fillId="0" borderId="4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25" fillId="0" borderId="7" xfId="0" applyFont="1" applyBorder="1" applyAlignment="1">
      <alignment horizontal="center" vertical="top" wrapText="1"/>
    </xf>
    <xf numFmtId="0" fontId="24" fillId="0" borderId="9" xfId="0" applyFont="1" applyBorder="1" applyAlignment="1">
      <alignment vertical="top" wrapText="1"/>
    </xf>
    <xf numFmtId="0" fontId="25" fillId="0" borderId="9" xfId="0" applyFont="1" applyBorder="1" applyAlignment="1">
      <alignment horizontal="center" vertical="top" wrapText="1"/>
    </xf>
    <xf numFmtId="0" fontId="25" fillId="0" borderId="6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4" fillId="0" borderId="8" xfId="0" applyFont="1" applyBorder="1" applyAlignment="1">
      <alignment vertical="top" wrapText="1"/>
    </xf>
    <xf numFmtId="0" fontId="4" fillId="0" borderId="2" xfId="0" applyFont="1" applyFill="1" applyBorder="1" applyAlignment="1">
      <alignment horizontal="center"/>
    </xf>
    <xf numFmtId="0" fontId="24" fillId="0" borderId="1" xfId="0" applyFont="1" applyBorder="1" applyAlignment="1">
      <alignment vertical="top" wrapText="1"/>
    </xf>
    <xf numFmtId="9" fontId="7" fillId="0" borderId="2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4" fillId="0" borderId="2" xfId="0" applyFont="1" applyBorder="1" applyAlignment="1">
      <alignment vertical="top" wrapText="1"/>
    </xf>
    <xf numFmtId="0" fontId="25" fillId="0" borderId="2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/>
    </xf>
    <xf numFmtId="0" fontId="24" fillId="0" borderId="0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24" fillId="0" borderId="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" xfId="0" applyFont="1" applyBorder="1"/>
    <xf numFmtId="0" fontId="33" fillId="0" borderId="4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33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top" wrapText="1"/>
    </xf>
    <xf numFmtId="0" fontId="35" fillId="0" borderId="4" xfId="0" applyFont="1" applyBorder="1" applyAlignment="1">
      <alignment horizontal="center" vertical="top" wrapText="1"/>
    </xf>
    <xf numFmtId="0" fontId="35" fillId="0" borderId="7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7" fillId="0" borderId="14" xfId="0" applyFont="1" applyBorder="1" applyAlignment="1">
      <alignment vertical="top" wrapText="1"/>
    </xf>
    <xf numFmtId="0" fontId="10" fillId="0" borderId="15" xfId="0" applyFont="1" applyBorder="1"/>
    <xf numFmtId="0" fontId="27" fillId="0" borderId="1" xfId="0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10" fillId="0" borderId="1" xfId="0" applyFont="1" applyBorder="1"/>
    <xf numFmtId="0" fontId="10" fillId="0" borderId="16" xfId="0" applyFont="1" applyBorder="1"/>
    <xf numFmtId="0" fontId="20" fillId="0" borderId="10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vertical="top" wrapText="1"/>
    </xf>
    <xf numFmtId="0" fontId="35" fillId="0" borderId="3" xfId="0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39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33" fillId="0" borderId="7" xfId="0" applyFont="1" applyBorder="1" applyAlignment="1">
      <alignment horizontal="center" wrapText="1"/>
    </xf>
    <xf numFmtId="0" fontId="34" fillId="0" borderId="7" xfId="0" applyFont="1" applyBorder="1" applyAlignment="1">
      <alignment horizontal="center" wrapText="1"/>
    </xf>
    <xf numFmtId="0" fontId="34" fillId="0" borderId="6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164" fontId="2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wrapText="1"/>
    </xf>
    <xf numFmtId="0" fontId="10" fillId="0" borderId="0" xfId="0" applyFont="1" applyBorder="1"/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vertical="top" wrapText="1"/>
    </xf>
    <xf numFmtId="0" fontId="38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right" wrapText="1"/>
    </xf>
    <xf numFmtId="0" fontId="5" fillId="0" borderId="14" xfId="0" applyFont="1" applyBorder="1"/>
    <xf numFmtId="0" fontId="41" fillId="0" borderId="4" xfId="0" applyFont="1" applyBorder="1" applyAlignment="1">
      <alignment horizontal="center" vertical="top" wrapText="1"/>
    </xf>
    <xf numFmtId="0" fontId="42" fillId="0" borderId="7" xfId="0" applyFont="1" applyBorder="1" applyAlignment="1">
      <alignment vertical="top" wrapText="1"/>
    </xf>
    <xf numFmtId="0" fontId="43" fillId="0" borderId="1" xfId="0" applyFont="1" applyBorder="1" applyAlignment="1">
      <alignment vertical="top" wrapText="1"/>
    </xf>
    <xf numFmtId="0" fontId="42" fillId="0" borderId="4" xfId="0" applyFont="1" applyBorder="1" applyAlignment="1">
      <alignment horizontal="center" vertical="top" wrapText="1"/>
    </xf>
    <xf numFmtId="0" fontId="44" fillId="0" borderId="4" xfId="0" applyFont="1" applyBorder="1" applyAlignment="1">
      <alignment horizontal="center" vertical="top" wrapText="1"/>
    </xf>
    <xf numFmtId="0" fontId="44" fillId="0" borderId="7" xfId="0" applyFont="1" applyBorder="1" applyAlignment="1">
      <alignment horizontal="center" vertical="top" wrapText="1"/>
    </xf>
    <xf numFmtId="0" fontId="45" fillId="0" borderId="7" xfId="0" applyFont="1" applyBorder="1" applyAlignment="1">
      <alignment horizontal="center" wrapText="1"/>
    </xf>
    <xf numFmtId="0" fontId="46" fillId="0" borderId="18" xfId="0" applyFont="1" applyBorder="1" applyAlignment="1">
      <alignment horizontal="center" vertical="top" wrapText="1"/>
    </xf>
    <xf numFmtId="9" fontId="4" fillId="0" borderId="2" xfId="1" applyNumberFormat="1" applyFont="1" applyFill="1" applyBorder="1" applyAlignment="1">
      <alignment horizontal="right"/>
    </xf>
    <xf numFmtId="0" fontId="47" fillId="0" borderId="1" xfId="0" applyFont="1" applyBorder="1"/>
    <xf numFmtId="0" fontId="47" fillId="0" borderId="16" xfId="0" applyFont="1" applyBorder="1"/>
    <xf numFmtId="0" fontId="48" fillId="0" borderId="0" xfId="0" applyFont="1" applyBorder="1"/>
    <xf numFmtId="0" fontId="48" fillId="0" borderId="0" xfId="0" applyFont="1"/>
    <xf numFmtId="0" fontId="41" fillId="0" borderId="8" xfId="0" applyFont="1" applyBorder="1" applyAlignment="1">
      <alignment horizontal="center" vertical="top" wrapText="1"/>
    </xf>
    <xf numFmtId="0" fontId="42" fillId="0" borderId="9" xfId="0" applyFont="1" applyBorder="1" applyAlignment="1">
      <alignment vertical="top" wrapText="1"/>
    </xf>
    <xf numFmtId="0" fontId="43" fillId="0" borderId="2" xfId="0" applyFont="1" applyBorder="1" applyAlignment="1">
      <alignment vertical="top" wrapText="1"/>
    </xf>
    <xf numFmtId="0" fontId="42" fillId="0" borderId="8" xfId="0" applyFont="1" applyBorder="1" applyAlignment="1">
      <alignment horizontal="center" vertical="top" wrapText="1"/>
    </xf>
    <xf numFmtId="0" fontId="44" fillId="0" borderId="8" xfId="0" applyFont="1" applyBorder="1" applyAlignment="1">
      <alignment horizontal="center" vertical="top" wrapText="1"/>
    </xf>
    <xf numFmtId="0" fontId="44" fillId="0" borderId="9" xfId="0" applyFont="1" applyBorder="1" applyAlignment="1">
      <alignment horizontal="center" vertical="top" wrapText="1"/>
    </xf>
    <xf numFmtId="0" fontId="45" fillId="0" borderId="9" xfId="0" applyFont="1" applyBorder="1" applyAlignment="1">
      <alignment horizontal="center" wrapText="1"/>
    </xf>
    <xf numFmtId="0" fontId="47" fillId="0" borderId="2" xfId="0" applyFont="1" applyBorder="1"/>
    <xf numFmtId="0" fontId="47" fillId="0" borderId="19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textRotation="90" wrapText="1"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textRotation="90" wrapText="1"/>
    </xf>
    <xf numFmtId="0" fontId="19" fillId="0" borderId="0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top" wrapText="1"/>
    </xf>
    <xf numFmtId="0" fontId="37" fillId="0" borderId="0" xfId="0" applyFont="1" applyBorder="1"/>
    <xf numFmtId="0" fontId="28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35" fillId="0" borderId="7" xfId="0" applyNumberFormat="1" applyFont="1" applyBorder="1" applyAlignment="1">
      <alignment horizontal="center" wrapText="1"/>
    </xf>
    <xf numFmtId="165" fontId="35" fillId="0" borderId="9" xfId="0" applyNumberFormat="1" applyFont="1" applyBorder="1" applyAlignment="1">
      <alignment horizontal="center" wrapText="1"/>
    </xf>
    <xf numFmtId="165" fontId="35" fillId="0" borderId="6" xfId="0" applyNumberFormat="1" applyFont="1" applyBorder="1" applyAlignment="1">
      <alignment horizontal="center" wrapText="1"/>
    </xf>
    <xf numFmtId="3" fontId="49" fillId="0" borderId="1" xfId="0" applyNumberFormat="1" applyFont="1" applyBorder="1" applyAlignment="1">
      <alignment horizontal="right" wrapText="1"/>
    </xf>
  </cellXfs>
  <cellStyles count="4">
    <cellStyle name="Normal" xfId="0" builtinId="0"/>
    <cellStyle name="Normal 2" xfId="2"/>
    <cellStyle name="Percent" xfId="1" builtinId="5"/>
    <cellStyle name="Обычный 2 2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tabSelected="1" topLeftCell="A46" zoomScale="90" zoomScaleNormal="90" workbookViewId="0">
      <selection activeCell="P34" sqref="P34"/>
    </sheetView>
  </sheetViews>
  <sheetFormatPr defaultRowHeight="28.5" customHeight="1"/>
  <cols>
    <col min="1" max="1" width="6" style="17" customWidth="1"/>
    <col min="2" max="2" width="15.28515625" style="17" customWidth="1"/>
    <col min="3" max="3" width="7.42578125" style="19" customWidth="1"/>
    <col min="4" max="4" width="4.5703125" style="17" customWidth="1"/>
    <col min="5" max="5" width="9.140625" style="17"/>
    <col min="6" max="6" width="4.85546875" style="17" customWidth="1"/>
    <col min="7" max="7" width="9.140625" style="17"/>
    <col min="8" max="8" width="5.42578125" style="17" customWidth="1"/>
    <col min="9" max="9" width="9.5703125" style="19" customWidth="1"/>
    <col min="10" max="10" width="10.7109375" style="17" customWidth="1"/>
    <col min="11" max="11" width="5.42578125" style="17" customWidth="1"/>
    <col min="12" max="12" width="9.5703125" style="17" customWidth="1"/>
    <col min="13" max="14" width="10.5703125" style="17" customWidth="1"/>
    <col min="15" max="15" width="4.28515625" style="17" customWidth="1"/>
    <col min="16" max="16" width="6.140625" style="17" customWidth="1"/>
    <col min="17" max="17" width="9.140625" style="17"/>
    <col min="18" max="16384" width="9.140625" style="1"/>
  </cols>
  <sheetData>
    <row r="1" spans="1:16" ht="23.25" customHeight="1">
      <c r="A1" s="13"/>
      <c r="B1" s="14"/>
      <c r="C1" s="15"/>
      <c r="D1" s="15"/>
      <c r="E1" s="16"/>
      <c r="F1" s="13"/>
      <c r="G1" s="13"/>
      <c r="H1" s="13"/>
      <c r="I1" s="15"/>
    </row>
    <row r="2" spans="1:16" ht="28.5" hidden="1" customHeight="1">
      <c r="A2" s="13"/>
      <c r="B2" s="14"/>
      <c r="C2" s="15"/>
      <c r="D2" s="15"/>
      <c r="E2" s="16"/>
      <c r="F2" s="13"/>
      <c r="H2" s="13"/>
      <c r="I2" s="15"/>
    </row>
    <row r="3" spans="1:16" ht="12.75" hidden="1" customHeight="1">
      <c r="A3" s="13"/>
      <c r="B3" s="14"/>
      <c r="C3" s="15"/>
      <c r="D3" s="15"/>
      <c r="E3" s="16"/>
      <c r="F3" s="13"/>
      <c r="H3" s="13"/>
      <c r="I3" s="15"/>
    </row>
    <row r="4" spans="1:16" ht="44.25" customHeight="1">
      <c r="A4" s="181" t="s">
        <v>18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ht="28.5" customHeight="1">
      <c r="A5" s="183" t="s">
        <v>0</v>
      </c>
      <c r="B5" s="183" t="s">
        <v>1</v>
      </c>
      <c r="C5" s="184" t="s">
        <v>2</v>
      </c>
      <c r="D5" s="184" t="s">
        <v>3</v>
      </c>
      <c r="E5" s="183" t="s">
        <v>4</v>
      </c>
      <c r="F5" s="183" t="s">
        <v>5</v>
      </c>
      <c r="G5" s="183"/>
      <c r="H5" s="183" t="s">
        <v>6</v>
      </c>
      <c r="I5" s="183"/>
      <c r="J5" s="174" t="s">
        <v>7</v>
      </c>
      <c r="K5" s="174" t="s">
        <v>8</v>
      </c>
      <c r="L5" s="174" t="s">
        <v>9</v>
      </c>
      <c r="M5" s="174" t="s">
        <v>10</v>
      </c>
      <c r="N5" s="174" t="s">
        <v>11</v>
      </c>
      <c r="O5" s="174" t="s">
        <v>12</v>
      </c>
      <c r="P5" s="174" t="s">
        <v>13</v>
      </c>
    </row>
    <row r="6" spans="1:16" ht="57.75" customHeight="1">
      <c r="A6" s="183"/>
      <c r="B6" s="183"/>
      <c r="C6" s="184"/>
      <c r="D6" s="184"/>
      <c r="E6" s="183"/>
      <c r="F6" s="166" t="s">
        <v>98</v>
      </c>
      <c r="G6" s="12" t="s">
        <v>14</v>
      </c>
      <c r="H6" s="166" t="s">
        <v>98</v>
      </c>
      <c r="I6" s="108" t="s">
        <v>15</v>
      </c>
      <c r="J6" s="174"/>
      <c r="K6" s="174"/>
      <c r="L6" s="174"/>
      <c r="M6" s="174"/>
      <c r="N6" s="174"/>
      <c r="O6" s="174"/>
      <c r="P6" s="174"/>
    </row>
    <row r="7" spans="1:16" ht="28.5" customHeight="1" thickBo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</row>
    <row r="8" spans="1:16" ht="44.25" customHeight="1" thickBot="1">
      <c r="A8" s="49">
        <v>1</v>
      </c>
      <c r="B8" s="67" t="s">
        <v>19</v>
      </c>
      <c r="C8" s="74" t="s">
        <v>27</v>
      </c>
      <c r="D8" s="2"/>
      <c r="E8" s="75">
        <v>35774</v>
      </c>
      <c r="F8" s="76">
        <v>1</v>
      </c>
      <c r="G8" s="76">
        <v>35774</v>
      </c>
      <c r="H8" s="76">
        <v>1</v>
      </c>
      <c r="I8" s="109">
        <v>35774</v>
      </c>
      <c r="J8" s="4" t="s">
        <v>93</v>
      </c>
      <c r="K8" s="5">
        <v>0.9</v>
      </c>
      <c r="L8" s="3">
        <f>K8*E8</f>
        <v>32196.600000000002</v>
      </c>
      <c r="M8" s="3">
        <f>E8-L8</f>
        <v>3577.3999999999978</v>
      </c>
      <c r="N8" s="3">
        <f>M8*F8</f>
        <v>3577.3999999999978</v>
      </c>
      <c r="O8" s="6">
        <v>10</v>
      </c>
      <c r="P8" s="7">
        <v>4</v>
      </c>
    </row>
    <row r="9" spans="1:16" ht="42.75" customHeight="1" thickBot="1">
      <c r="A9" s="50">
        <v>2</v>
      </c>
      <c r="B9" s="68" t="s">
        <v>20</v>
      </c>
      <c r="C9" s="73" t="s">
        <v>27</v>
      </c>
      <c r="D9" s="2"/>
      <c r="E9" s="77">
        <v>71725</v>
      </c>
      <c r="F9" s="78">
        <v>1</v>
      </c>
      <c r="G9" s="78">
        <v>71725</v>
      </c>
      <c r="H9" s="78">
        <v>1</v>
      </c>
      <c r="I9" s="110">
        <v>71725</v>
      </c>
      <c r="J9" s="4" t="s">
        <v>94</v>
      </c>
      <c r="K9" s="5">
        <v>0</v>
      </c>
      <c r="L9" s="3">
        <f t="shared" ref="L9:L70" si="0">K9*E9</f>
        <v>0</v>
      </c>
      <c r="M9" s="3">
        <v>0</v>
      </c>
      <c r="N9" s="3">
        <f t="shared" ref="N9:N70" si="1">M9*F9</f>
        <v>0</v>
      </c>
      <c r="O9" s="6">
        <v>10</v>
      </c>
      <c r="P9" s="7">
        <v>0</v>
      </c>
    </row>
    <row r="10" spans="1:16" ht="42" customHeight="1" thickBot="1">
      <c r="A10" s="50">
        <v>3</v>
      </c>
      <c r="B10" s="53" t="s">
        <v>21</v>
      </c>
      <c r="C10" s="73" t="s">
        <v>28</v>
      </c>
      <c r="D10" s="8"/>
      <c r="E10" s="73">
        <v>47740</v>
      </c>
      <c r="F10" s="79">
        <v>1</v>
      </c>
      <c r="G10" s="79">
        <v>47740</v>
      </c>
      <c r="H10" s="79">
        <v>1</v>
      </c>
      <c r="I10" s="111">
        <v>47740</v>
      </c>
      <c r="J10" s="9" t="s">
        <v>94</v>
      </c>
      <c r="K10" s="10">
        <v>0</v>
      </c>
      <c r="L10" s="3">
        <f t="shared" si="0"/>
        <v>0</v>
      </c>
      <c r="M10" s="3">
        <v>0</v>
      </c>
      <c r="N10" s="3">
        <f t="shared" si="1"/>
        <v>0</v>
      </c>
      <c r="O10" s="6">
        <v>8</v>
      </c>
      <c r="P10" s="6">
        <v>0</v>
      </c>
    </row>
    <row r="11" spans="1:16" ht="28.5" customHeight="1" thickBot="1">
      <c r="A11" s="71">
        <v>4</v>
      </c>
      <c r="B11" s="55" t="s">
        <v>26</v>
      </c>
      <c r="C11" s="73" t="s">
        <v>29</v>
      </c>
      <c r="D11" s="8"/>
      <c r="E11" s="73">
        <v>77000</v>
      </c>
      <c r="F11" s="79">
        <v>1</v>
      </c>
      <c r="G11" s="79">
        <v>77000</v>
      </c>
      <c r="H11" s="79">
        <v>1</v>
      </c>
      <c r="I11" s="111">
        <v>77000</v>
      </c>
      <c r="J11" s="9" t="s">
        <v>95</v>
      </c>
      <c r="K11" s="10">
        <v>0.6</v>
      </c>
      <c r="L11" s="3">
        <f t="shared" si="0"/>
        <v>46200</v>
      </c>
      <c r="M11" s="3">
        <f t="shared" ref="M11:M70" si="2">E11-L11</f>
        <v>30800</v>
      </c>
      <c r="N11" s="3">
        <f t="shared" si="1"/>
        <v>30800</v>
      </c>
      <c r="O11" s="6">
        <v>10</v>
      </c>
      <c r="P11" s="6">
        <v>5</v>
      </c>
    </row>
    <row r="12" spans="1:16" ht="28.5" customHeight="1" thickBot="1">
      <c r="A12" s="50">
        <v>5</v>
      </c>
      <c r="B12" s="41" t="s">
        <v>22</v>
      </c>
      <c r="C12" s="38" t="s">
        <v>30</v>
      </c>
      <c r="D12" s="8"/>
      <c r="E12" s="73">
        <v>13300</v>
      </c>
      <c r="F12" s="79">
        <v>6</v>
      </c>
      <c r="G12" s="79">
        <v>79800</v>
      </c>
      <c r="H12" s="79">
        <v>6</v>
      </c>
      <c r="I12" s="111">
        <v>79800</v>
      </c>
      <c r="J12" s="9" t="s">
        <v>96</v>
      </c>
      <c r="K12" s="10">
        <v>0.8</v>
      </c>
      <c r="L12" s="3">
        <f t="shared" si="0"/>
        <v>10640</v>
      </c>
      <c r="M12" s="3">
        <f t="shared" si="2"/>
        <v>2660</v>
      </c>
      <c r="N12" s="3">
        <f t="shared" si="1"/>
        <v>15960</v>
      </c>
      <c r="O12" s="6">
        <v>10</v>
      </c>
      <c r="P12" s="6">
        <v>5</v>
      </c>
    </row>
    <row r="13" spans="1:16" ht="28.5" customHeight="1" thickBot="1">
      <c r="A13" s="50">
        <v>6</v>
      </c>
      <c r="B13" s="41" t="s">
        <v>23</v>
      </c>
      <c r="C13" s="73" t="s">
        <v>27</v>
      </c>
      <c r="D13" s="8"/>
      <c r="E13" s="73">
        <v>20364</v>
      </c>
      <c r="F13" s="79">
        <v>2</v>
      </c>
      <c r="G13" s="79">
        <v>40728</v>
      </c>
      <c r="H13" s="79">
        <v>2</v>
      </c>
      <c r="I13" s="111">
        <v>40728</v>
      </c>
      <c r="J13" s="9" t="s">
        <v>96</v>
      </c>
      <c r="K13" s="10">
        <v>0.8</v>
      </c>
      <c r="L13" s="3">
        <f t="shared" si="0"/>
        <v>16291.2</v>
      </c>
      <c r="M13" s="3">
        <f t="shared" si="2"/>
        <v>4072.7999999999993</v>
      </c>
      <c r="N13" s="3">
        <f t="shared" si="1"/>
        <v>8145.5999999999985</v>
      </c>
      <c r="O13" s="6">
        <v>10</v>
      </c>
      <c r="P13" s="6">
        <v>5</v>
      </c>
    </row>
    <row r="14" spans="1:16" ht="28.5" customHeight="1" thickBot="1">
      <c r="A14" s="69">
        <v>7</v>
      </c>
      <c r="B14" s="41" t="s">
        <v>24</v>
      </c>
      <c r="C14" s="73" t="s">
        <v>27</v>
      </c>
      <c r="D14" s="54"/>
      <c r="E14" s="73">
        <v>169</v>
      </c>
      <c r="F14" s="79">
        <v>1</v>
      </c>
      <c r="G14" s="79">
        <v>169</v>
      </c>
      <c r="H14" s="79">
        <v>1</v>
      </c>
      <c r="I14" s="111">
        <v>169</v>
      </c>
      <c r="J14" s="9" t="s">
        <v>96</v>
      </c>
      <c r="K14" s="10">
        <v>0.75</v>
      </c>
      <c r="L14" s="3">
        <f t="shared" si="0"/>
        <v>126.75</v>
      </c>
      <c r="M14" s="3">
        <f t="shared" si="2"/>
        <v>42.25</v>
      </c>
      <c r="N14" s="3">
        <f t="shared" si="1"/>
        <v>42.25</v>
      </c>
      <c r="O14" s="6">
        <v>10</v>
      </c>
      <c r="P14" s="6">
        <v>5</v>
      </c>
    </row>
    <row r="15" spans="1:16" ht="28.5" customHeight="1" thickBot="1">
      <c r="A15" s="70">
        <v>8</v>
      </c>
      <c r="B15" s="53" t="s">
        <v>22</v>
      </c>
      <c r="C15" s="73" t="s">
        <v>27</v>
      </c>
      <c r="D15" s="55"/>
      <c r="E15" s="73">
        <v>346</v>
      </c>
      <c r="F15" s="79">
        <v>1</v>
      </c>
      <c r="G15" s="79">
        <v>346</v>
      </c>
      <c r="H15" s="79">
        <v>1</v>
      </c>
      <c r="I15" s="111">
        <v>346</v>
      </c>
      <c r="J15" s="37" t="s">
        <v>96</v>
      </c>
      <c r="K15" s="10">
        <v>0</v>
      </c>
      <c r="L15" s="3">
        <f t="shared" si="0"/>
        <v>0</v>
      </c>
      <c r="M15" s="3">
        <v>1500</v>
      </c>
      <c r="N15" s="3">
        <f t="shared" si="1"/>
        <v>1500</v>
      </c>
      <c r="O15" s="6">
        <v>10</v>
      </c>
      <c r="P15" s="6">
        <v>5</v>
      </c>
    </row>
    <row r="16" spans="1:16" ht="28.5" customHeight="1" thickBot="1">
      <c r="A16" s="71">
        <v>9</v>
      </c>
      <c r="B16" s="72" t="s">
        <v>25</v>
      </c>
      <c r="C16" s="73" t="s">
        <v>27</v>
      </c>
      <c r="D16" s="39"/>
      <c r="E16" s="73">
        <v>33372</v>
      </c>
      <c r="F16" s="79">
        <v>2</v>
      </c>
      <c r="G16" s="79">
        <v>66744</v>
      </c>
      <c r="H16" s="79">
        <v>2</v>
      </c>
      <c r="I16" s="112">
        <v>66744</v>
      </c>
      <c r="J16" s="40" t="s">
        <v>96</v>
      </c>
      <c r="K16" s="10">
        <v>0.8</v>
      </c>
      <c r="L16" s="3">
        <f t="shared" si="0"/>
        <v>26697.600000000002</v>
      </c>
      <c r="M16" s="3">
        <f t="shared" si="2"/>
        <v>6674.3999999999978</v>
      </c>
      <c r="N16" s="3">
        <f t="shared" si="1"/>
        <v>13348.799999999996</v>
      </c>
      <c r="O16" s="6">
        <v>10</v>
      </c>
      <c r="P16" s="6">
        <v>5</v>
      </c>
    </row>
    <row r="17" spans="1:16" ht="28.5" customHeight="1" thickBot="1">
      <c r="A17" s="80">
        <v>10</v>
      </c>
      <c r="B17" s="42" t="s">
        <v>31</v>
      </c>
      <c r="C17" s="84" t="s">
        <v>64</v>
      </c>
      <c r="D17" s="42"/>
      <c r="E17" s="74">
        <v>10183</v>
      </c>
      <c r="F17" s="87">
        <v>1</v>
      </c>
      <c r="G17" s="87">
        <v>10183</v>
      </c>
      <c r="H17" s="87">
        <v>1</v>
      </c>
      <c r="I17" s="113">
        <v>10183</v>
      </c>
      <c r="J17" s="40" t="s">
        <v>95</v>
      </c>
      <c r="K17" s="10">
        <v>0</v>
      </c>
      <c r="L17" s="3">
        <f t="shared" si="0"/>
        <v>0</v>
      </c>
      <c r="M17" s="3">
        <v>10000</v>
      </c>
      <c r="N17" s="3">
        <f t="shared" si="1"/>
        <v>10000</v>
      </c>
      <c r="O17" s="6">
        <v>10</v>
      </c>
      <c r="P17" s="6">
        <v>5</v>
      </c>
    </row>
    <row r="18" spans="1:16" ht="28.5" customHeight="1" thickBot="1">
      <c r="A18" s="81">
        <v>11</v>
      </c>
      <c r="B18" s="39" t="s">
        <v>31</v>
      </c>
      <c r="C18" s="85" t="s">
        <v>64</v>
      </c>
      <c r="D18" s="42"/>
      <c r="E18" s="73">
        <v>2388</v>
      </c>
      <c r="F18" s="79">
        <v>3</v>
      </c>
      <c r="G18" s="79">
        <v>7164</v>
      </c>
      <c r="H18" s="79">
        <v>3</v>
      </c>
      <c r="I18" s="112">
        <v>7164</v>
      </c>
      <c r="J18" s="40" t="s">
        <v>95</v>
      </c>
      <c r="K18" s="10">
        <v>0</v>
      </c>
      <c r="L18" s="3">
        <f t="shared" si="0"/>
        <v>0</v>
      </c>
      <c r="M18" s="3">
        <v>7000</v>
      </c>
      <c r="N18" s="3">
        <f t="shared" si="1"/>
        <v>21000</v>
      </c>
      <c r="O18" s="6">
        <v>10</v>
      </c>
      <c r="P18" s="6">
        <v>5</v>
      </c>
    </row>
    <row r="19" spans="1:16" ht="28.5" customHeight="1" thickBot="1">
      <c r="A19" s="82">
        <v>12</v>
      </c>
      <c r="B19" s="39" t="s">
        <v>31</v>
      </c>
      <c r="C19" s="85" t="s">
        <v>65</v>
      </c>
      <c r="D19" s="42"/>
      <c r="E19" s="73">
        <v>1232</v>
      </c>
      <c r="F19" s="79">
        <v>4</v>
      </c>
      <c r="G19" s="79">
        <v>4928</v>
      </c>
      <c r="H19" s="79">
        <v>4</v>
      </c>
      <c r="I19" s="112">
        <v>4928</v>
      </c>
      <c r="J19" s="40" t="s">
        <v>95</v>
      </c>
      <c r="K19" s="10">
        <v>0</v>
      </c>
      <c r="L19" s="3">
        <f t="shared" si="0"/>
        <v>0</v>
      </c>
      <c r="M19" s="3">
        <v>5000</v>
      </c>
      <c r="N19" s="3">
        <f t="shared" si="1"/>
        <v>20000</v>
      </c>
      <c r="O19" s="6">
        <v>10</v>
      </c>
      <c r="P19" s="6">
        <v>5</v>
      </c>
    </row>
    <row r="20" spans="1:16" ht="28.5" customHeight="1" thickBot="1">
      <c r="A20" s="82">
        <v>13</v>
      </c>
      <c r="B20" s="39" t="s">
        <v>32</v>
      </c>
      <c r="C20" s="85" t="s">
        <v>64</v>
      </c>
      <c r="D20" s="42"/>
      <c r="E20" s="73">
        <v>20658</v>
      </c>
      <c r="F20" s="79">
        <v>2</v>
      </c>
      <c r="G20" s="79">
        <v>41316</v>
      </c>
      <c r="H20" s="79">
        <v>2</v>
      </c>
      <c r="I20" s="112">
        <v>41316</v>
      </c>
      <c r="J20" s="40" t="s">
        <v>95</v>
      </c>
      <c r="K20" s="10">
        <v>0</v>
      </c>
      <c r="L20" s="3">
        <f t="shared" si="0"/>
        <v>0</v>
      </c>
      <c r="M20" s="3">
        <v>15000</v>
      </c>
      <c r="N20" s="3">
        <f t="shared" si="1"/>
        <v>30000</v>
      </c>
      <c r="O20" s="6">
        <v>10</v>
      </c>
      <c r="P20" s="6">
        <v>5</v>
      </c>
    </row>
    <row r="21" spans="1:16" ht="28.5" customHeight="1" thickBot="1">
      <c r="A21" s="82">
        <v>14</v>
      </c>
      <c r="B21" s="39" t="s">
        <v>32</v>
      </c>
      <c r="C21" s="85" t="s">
        <v>64</v>
      </c>
      <c r="D21" s="42"/>
      <c r="E21" s="73">
        <v>189</v>
      </c>
      <c r="F21" s="79">
        <v>1</v>
      </c>
      <c r="G21" s="79">
        <v>189</v>
      </c>
      <c r="H21" s="79">
        <v>1</v>
      </c>
      <c r="I21" s="112">
        <v>189</v>
      </c>
      <c r="J21" s="40" t="s">
        <v>95</v>
      </c>
      <c r="K21" s="10">
        <v>0</v>
      </c>
      <c r="L21" s="3">
        <f t="shared" si="0"/>
        <v>0</v>
      </c>
      <c r="M21" s="3">
        <v>15000</v>
      </c>
      <c r="N21" s="3">
        <f t="shared" si="1"/>
        <v>15000</v>
      </c>
      <c r="O21" s="6">
        <v>10</v>
      </c>
      <c r="P21" s="6">
        <v>5</v>
      </c>
    </row>
    <row r="22" spans="1:16" ht="28.5" customHeight="1" thickBot="1">
      <c r="A22" s="82">
        <v>15</v>
      </c>
      <c r="B22" s="39" t="s">
        <v>32</v>
      </c>
      <c r="C22" s="85" t="s">
        <v>64</v>
      </c>
      <c r="D22" s="42"/>
      <c r="E22" s="73">
        <v>129</v>
      </c>
      <c r="F22" s="79">
        <v>1</v>
      </c>
      <c r="G22" s="79">
        <v>129</v>
      </c>
      <c r="H22" s="79">
        <v>1</v>
      </c>
      <c r="I22" s="112">
        <v>129</v>
      </c>
      <c r="J22" s="40" t="s">
        <v>95</v>
      </c>
      <c r="K22" s="10">
        <v>0</v>
      </c>
      <c r="L22" s="3">
        <f t="shared" si="0"/>
        <v>0</v>
      </c>
      <c r="M22" s="3">
        <v>10000</v>
      </c>
      <c r="N22" s="3">
        <f t="shared" si="1"/>
        <v>10000</v>
      </c>
      <c r="O22" s="6">
        <v>10</v>
      </c>
      <c r="P22" s="6">
        <v>10</v>
      </c>
    </row>
    <row r="23" spans="1:16" ht="28.5" customHeight="1" thickBot="1">
      <c r="A23" s="82">
        <v>16</v>
      </c>
      <c r="B23" s="39" t="s">
        <v>23</v>
      </c>
      <c r="C23" s="85" t="s">
        <v>27</v>
      </c>
      <c r="D23" s="42"/>
      <c r="E23" s="73">
        <v>11656</v>
      </c>
      <c r="F23" s="79">
        <v>1</v>
      </c>
      <c r="G23" s="79">
        <v>11656</v>
      </c>
      <c r="H23" s="79">
        <v>1</v>
      </c>
      <c r="I23" s="112">
        <v>11656</v>
      </c>
      <c r="J23" s="40" t="s">
        <v>96</v>
      </c>
      <c r="K23" s="10">
        <v>0.8</v>
      </c>
      <c r="L23" s="3">
        <f t="shared" si="0"/>
        <v>9324.8000000000011</v>
      </c>
      <c r="M23" s="3">
        <f t="shared" si="2"/>
        <v>2331.1999999999989</v>
      </c>
      <c r="N23" s="3">
        <f t="shared" si="1"/>
        <v>2331.1999999999989</v>
      </c>
      <c r="O23" s="6">
        <v>10</v>
      </c>
      <c r="P23" s="6">
        <v>10</v>
      </c>
    </row>
    <row r="24" spans="1:16" ht="28.5" customHeight="1" thickBot="1">
      <c r="A24" s="82">
        <v>17</v>
      </c>
      <c r="B24" s="39" t="s">
        <v>33</v>
      </c>
      <c r="C24" s="85" t="s">
        <v>28</v>
      </c>
      <c r="D24" s="42"/>
      <c r="E24" s="73">
        <v>70000</v>
      </c>
      <c r="F24" s="79">
        <v>1</v>
      </c>
      <c r="G24" s="79">
        <v>70000</v>
      </c>
      <c r="H24" s="79">
        <v>1</v>
      </c>
      <c r="I24" s="112">
        <v>70000</v>
      </c>
      <c r="J24" s="40" t="s">
        <v>95</v>
      </c>
      <c r="K24" s="10">
        <v>0.6</v>
      </c>
      <c r="L24" s="3">
        <f t="shared" si="0"/>
        <v>42000</v>
      </c>
      <c r="M24" s="3">
        <f t="shared" si="2"/>
        <v>28000</v>
      </c>
      <c r="N24" s="3">
        <f t="shared" si="1"/>
        <v>28000</v>
      </c>
      <c r="O24" s="6">
        <v>10</v>
      </c>
      <c r="P24" s="6">
        <v>10</v>
      </c>
    </row>
    <row r="25" spans="1:16" ht="28.5" customHeight="1" thickBot="1">
      <c r="A25" s="82">
        <v>18</v>
      </c>
      <c r="B25" s="39" t="s">
        <v>34</v>
      </c>
      <c r="C25" s="85" t="s">
        <v>27</v>
      </c>
      <c r="D25" s="42"/>
      <c r="E25" s="73">
        <v>110000</v>
      </c>
      <c r="F25" s="79">
        <v>1</v>
      </c>
      <c r="G25" s="79">
        <v>110000</v>
      </c>
      <c r="H25" s="79">
        <v>1</v>
      </c>
      <c r="I25" s="112">
        <v>110000</v>
      </c>
      <c r="J25" s="40" t="s">
        <v>95</v>
      </c>
      <c r="K25" s="10">
        <v>0.6</v>
      </c>
      <c r="L25" s="3">
        <f t="shared" si="0"/>
        <v>66000</v>
      </c>
      <c r="M25" s="3">
        <f t="shared" si="2"/>
        <v>44000</v>
      </c>
      <c r="N25" s="3">
        <f t="shared" si="1"/>
        <v>44000</v>
      </c>
      <c r="O25" s="6">
        <v>10</v>
      </c>
      <c r="P25" s="6">
        <v>10</v>
      </c>
    </row>
    <row r="26" spans="1:16" ht="28.5" customHeight="1" thickBot="1">
      <c r="A26" s="82">
        <v>19</v>
      </c>
      <c r="B26" s="39" t="s">
        <v>35</v>
      </c>
      <c r="C26" s="85" t="s">
        <v>27</v>
      </c>
      <c r="D26" s="42"/>
      <c r="E26" s="73">
        <v>10000</v>
      </c>
      <c r="F26" s="79">
        <v>2</v>
      </c>
      <c r="G26" s="79">
        <v>20000</v>
      </c>
      <c r="H26" s="79">
        <v>2</v>
      </c>
      <c r="I26" s="112">
        <v>20000</v>
      </c>
      <c r="J26" s="40" t="s">
        <v>95</v>
      </c>
      <c r="K26" s="10">
        <v>0.5</v>
      </c>
      <c r="L26" s="3">
        <f t="shared" si="0"/>
        <v>5000</v>
      </c>
      <c r="M26" s="3">
        <f t="shared" si="2"/>
        <v>5000</v>
      </c>
      <c r="N26" s="3">
        <f t="shared" si="1"/>
        <v>10000</v>
      </c>
      <c r="O26" s="6">
        <v>10</v>
      </c>
      <c r="P26" s="6">
        <v>10</v>
      </c>
    </row>
    <row r="27" spans="1:16" ht="28.5" customHeight="1" thickBot="1">
      <c r="A27" s="82">
        <v>20</v>
      </c>
      <c r="B27" s="39" t="s">
        <v>36</v>
      </c>
      <c r="C27" s="85" t="s">
        <v>27</v>
      </c>
      <c r="D27" s="47"/>
      <c r="E27" s="73">
        <v>8000</v>
      </c>
      <c r="F27" s="79">
        <v>5</v>
      </c>
      <c r="G27" s="79">
        <v>40000</v>
      </c>
      <c r="H27" s="79">
        <v>5</v>
      </c>
      <c r="I27" s="112">
        <v>40000</v>
      </c>
      <c r="J27" s="44" t="s">
        <v>95</v>
      </c>
      <c r="K27" s="10">
        <v>0.4</v>
      </c>
      <c r="L27" s="3">
        <f t="shared" si="0"/>
        <v>3200</v>
      </c>
      <c r="M27" s="3">
        <f t="shared" si="2"/>
        <v>4800</v>
      </c>
      <c r="N27" s="3">
        <f t="shared" si="1"/>
        <v>24000</v>
      </c>
      <c r="O27" s="6">
        <v>10</v>
      </c>
      <c r="P27" s="6">
        <v>10</v>
      </c>
    </row>
    <row r="28" spans="1:16" ht="28.5" customHeight="1" thickBot="1">
      <c r="A28" s="82">
        <v>21</v>
      </c>
      <c r="B28" s="39" t="s">
        <v>37</v>
      </c>
      <c r="C28" s="85" t="s">
        <v>27</v>
      </c>
      <c r="D28" s="47"/>
      <c r="E28" s="73">
        <v>100000</v>
      </c>
      <c r="F28" s="79">
        <v>1</v>
      </c>
      <c r="G28" s="79">
        <v>100000</v>
      </c>
      <c r="H28" s="79">
        <v>1</v>
      </c>
      <c r="I28" s="112">
        <v>100000</v>
      </c>
      <c r="J28" s="44" t="s">
        <v>96</v>
      </c>
      <c r="K28" s="10">
        <v>0.75</v>
      </c>
      <c r="L28" s="3">
        <f t="shared" si="0"/>
        <v>75000</v>
      </c>
      <c r="M28" s="3">
        <f t="shared" si="2"/>
        <v>25000</v>
      </c>
      <c r="N28" s="3">
        <f t="shared" si="1"/>
        <v>25000</v>
      </c>
      <c r="O28" s="6">
        <v>10</v>
      </c>
      <c r="P28" s="6">
        <v>10</v>
      </c>
    </row>
    <row r="29" spans="1:16" ht="28.5" customHeight="1" thickBot="1">
      <c r="A29" s="82">
        <v>22</v>
      </c>
      <c r="B29" s="39" t="s">
        <v>38</v>
      </c>
      <c r="C29" s="86" t="s">
        <v>27</v>
      </c>
      <c r="D29" s="47"/>
      <c r="E29" s="73">
        <v>20000</v>
      </c>
      <c r="F29" s="79">
        <v>2</v>
      </c>
      <c r="G29" s="79">
        <v>40000</v>
      </c>
      <c r="H29" s="79">
        <v>2</v>
      </c>
      <c r="I29" s="112">
        <v>40000</v>
      </c>
      <c r="J29" s="44" t="s">
        <v>96</v>
      </c>
      <c r="K29" s="10">
        <v>0.75</v>
      </c>
      <c r="L29" s="3">
        <f t="shared" si="0"/>
        <v>15000</v>
      </c>
      <c r="M29" s="3">
        <f t="shared" si="2"/>
        <v>5000</v>
      </c>
      <c r="N29" s="3">
        <f t="shared" si="1"/>
        <v>10000</v>
      </c>
      <c r="O29" s="6">
        <v>10</v>
      </c>
      <c r="P29" s="6">
        <v>10</v>
      </c>
    </row>
    <row r="30" spans="1:16" ht="28.5" customHeight="1" thickBot="1">
      <c r="A30" s="82">
        <v>23</v>
      </c>
      <c r="B30" s="39" t="s">
        <v>39</v>
      </c>
      <c r="C30" s="85" t="s">
        <v>27</v>
      </c>
      <c r="D30" s="47"/>
      <c r="E30" s="73">
        <v>134</v>
      </c>
      <c r="F30" s="79">
        <v>2</v>
      </c>
      <c r="G30" s="79">
        <v>268</v>
      </c>
      <c r="H30" s="79">
        <v>2</v>
      </c>
      <c r="I30" s="112">
        <v>268</v>
      </c>
      <c r="J30" s="43" t="s">
        <v>95</v>
      </c>
      <c r="K30" s="10">
        <v>0</v>
      </c>
      <c r="L30" s="3">
        <f t="shared" si="0"/>
        <v>0</v>
      </c>
      <c r="M30" s="3">
        <v>2000</v>
      </c>
      <c r="N30" s="3">
        <f t="shared" si="1"/>
        <v>4000</v>
      </c>
      <c r="O30" s="6">
        <v>10</v>
      </c>
      <c r="P30" s="6">
        <v>10</v>
      </c>
    </row>
    <row r="31" spans="1:16" ht="28.5" customHeight="1" thickBot="1">
      <c r="A31" s="82">
        <v>24</v>
      </c>
      <c r="B31" s="39" t="s">
        <v>40</v>
      </c>
      <c r="C31" s="85" t="s">
        <v>27</v>
      </c>
      <c r="D31" s="47"/>
      <c r="E31" s="73">
        <v>8000</v>
      </c>
      <c r="F31" s="79">
        <v>2</v>
      </c>
      <c r="G31" s="79">
        <v>16000</v>
      </c>
      <c r="H31" s="79">
        <v>2</v>
      </c>
      <c r="I31" s="112">
        <v>16000</v>
      </c>
      <c r="J31" s="44" t="s">
        <v>93</v>
      </c>
      <c r="K31" s="10">
        <v>0</v>
      </c>
      <c r="L31" s="3">
        <f t="shared" si="0"/>
        <v>0</v>
      </c>
      <c r="M31" s="3">
        <v>5000</v>
      </c>
      <c r="N31" s="3">
        <f t="shared" si="1"/>
        <v>10000</v>
      </c>
      <c r="O31" s="6">
        <v>10</v>
      </c>
      <c r="P31" s="6">
        <v>10</v>
      </c>
    </row>
    <row r="32" spans="1:16" ht="28.5" customHeight="1" thickBot="1">
      <c r="A32" s="82">
        <v>25</v>
      </c>
      <c r="B32" s="39" t="s">
        <v>41</v>
      </c>
      <c r="C32" s="85" t="s">
        <v>27</v>
      </c>
      <c r="D32" s="42"/>
      <c r="E32" s="73">
        <v>1984</v>
      </c>
      <c r="F32" s="79">
        <v>4</v>
      </c>
      <c r="G32" s="79">
        <v>7936</v>
      </c>
      <c r="H32" s="79">
        <v>4</v>
      </c>
      <c r="I32" s="112">
        <v>7936</v>
      </c>
      <c r="J32" s="44" t="s">
        <v>96</v>
      </c>
      <c r="K32" s="10">
        <v>0</v>
      </c>
      <c r="L32" s="3">
        <f t="shared" si="0"/>
        <v>0</v>
      </c>
      <c r="M32" s="3">
        <v>1900</v>
      </c>
      <c r="N32" s="3">
        <f t="shared" si="1"/>
        <v>7600</v>
      </c>
      <c r="O32" s="6">
        <v>10</v>
      </c>
      <c r="P32" s="6">
        <v>10</v>
      </c>
    </row>
    <row r="33" spans="1:16" ht="28.5" customHeight="1" thickBot="1">
      <c r="A33" s="82">
        <v>26</v>
      </c>
      <c r="B33" s="39" t="s">
        <v>42</v>
      </c>
      <c r="C33" s="85" t="s">
        <v>27</v>
      </c>
      <c r="D33" s="42"/>
      <c r="E33" s="73">
        <v>138</v>
      </c>
      <c r="F33" s="79">
        <v>3</v>
      </c>
      <c r="G33" s="79">
        <v>414</v>
      </c>
      <c r="H33" s="79">
        <v>3</v>
      </c>
      <c r="I33" s="112">
        <v>414</v>
      </c>
      <c r="J33" s="44" t="s">
        <v>94</v>
      </c>
      <c r="K33" s="10">
        <v>0</v>
      </c>
      <c r="L33" s="3">
        <f t="shared" si="0"/>
        <v>0</v>
      </c>
      <c r="M33" s="3">
        <v>0</v>
      </c>
      <c r="N33" s="3">
        <f t="shared" si="1"/>
        <v>0</v>
      </c>
      <c r="O33" s="6">
        <v>10</v>
      </c>
      <c r="P33" s="6">
        <v>0</v>
      </c>
    </row>
    <row r="34" spans="1:16" ht="28.5" customHeight="1" thickBot="1">
      <c r="A34" s="82">
        <v>27</v>
      </c>
      <c r="B34" s="39" t="s">
        <v>43</v>
      </c>
      <c r="C34" s="85" t="s">
        <v>66</v>
      </c>
      <c r="D34" s="42"/>
      <c r="E34" s="73">
        <v>1828.5</v>
      </c>
      <c r="F34" s="79">
        <v>350</v>
      </c>
      <c r="G34" s="79">
        <v>640000</v>
      </c>
      <c r="H34" s="79">
        <v>350</v>
      </c>
      <c r="I34" s="112">
        <v>640000</v>
      </c>
      <c r="J34" s="44" t="s">
        <v>96</v>
      </c>
      <c r="K34" s="10">
        <v>0.8</v>
      </c>
      <c r="L34" s="3">
        <f t="shared" si="0"/>
        <v>1462.8000000000002</v>
      </c>
      <c r="M34" s="3">
        <f t="shared" si="2"/>
        <v>365.69999999999982</v>
      </c>
      <c r="N34" s="3">
        <f t="shared" si="1"/>
        <v>127994.99999999994</v>
      </c>
      <c r="O34" s="6">
        <v>10</v>
      </c>
      <c r="P34" s="6">
        <v>10</v>
      </c>
    </row>
    <row r="35" spans="1:16" ht="28.5" customHeight="1" thickBot="1">
      <c r="A35" s="82">
        <v>28</v>
      </c>
      <c r="B35" s="39" t="s">
        <v>44</v>
      </c>
      <c r="C35" s="50" t="s">
        <v>67</v>
      </c>
      <c r="D35" s="42"/>
      <c r="E35" s="73">
        <v>12000</v>
      </c>
      <c r="F35" s="79">
        <v>1</v>
      </c>
      <c r="G35" s="79">
        <v>12000</v>
      </c>
      <c r="H35" s="79">
        <v>1</v>
      </c>
      <c r="I35" s="112">
        <v>12000</v>
      </c>
      <c r="J35" s="44" t="s">
        <v>96</v>
      </c>
      <c r="K35" s="10">
        <v>0.7</v>
      </c>
      <c r="L35" s="3">
        <f t="shared" si="0"/>
        <v>8400</v>
      </c>
      <c r="M35" s="3">
        <f t="shared" si="2"/>
        <v>3600</v>
      </c>
      <c r="N35" s="3">
        <f t="shared" si="1"/>
        <v>3600</v>
      </c>
      <c r="O35" s="6">
        <v>10</v>
      </c>
      <c r="P35" s="6">
        <v>10</v>
      </c>
    </row>
    <row r="36" spans="1:16" ht="27.75" customHeight="1" thickBot="1">
      <c r="A36" s="82">
        <v>29</v>
      </c>
      <c r="B36" s="39" t="s">
        <v>45</v>
      </c>
      <c r="C36" s="85" t="s">
        <v>68</v>
      </c>
      <c r="D36" s="48"/>
      <c r="E36" s="73">
        <v>28000</v>
      </c>
      <c r="F36" s="79">
        <v>18</v>
      </c>
      <c r="G36" s="79">
        <v>504000</v>
      </c>
      <c r="H36" s="79">
        <v>18</v>
      </c>
      <c r="I36" s="112">
        <v>504000</v>
      </c>
      <c r="J36" s="51" t="s">
        <v>96</v>
      </c>
      <c r="K36" s="10">
        <v>0.75</v>
      </c>
      <c r="L36" s="3">
        <f t="shared" si="0"/>
        <v>21000</v>
      </c>
      <c r="M36" s="3">
        <f t="shared" si="2"/>
        <v>7000</v>
      </c>
      <c r="N36" s="3">
        <f t="shared" si="1"/>
        <v>126000</v>
      </c>
      <c r="O36" s="6">
        <v>10</v>
      </c>
      <c r="P36" s="57">
        <v>10</v>
      </c>
    </row>
    <row r="37" spans="1:16" s="11" customFormat="1" ht="22.5" customHeight="1" thickBot="1">
      <c r="A37" s="82">
        <v>30</v>
      </c>
      <c r="B37" s="39" t="s">
        <v>46</v>
      </c>
      <c r="C37" s="85" t="s">
        <v>68</v>
      </c>
      <c r="D37" s="55"/>
      <c r="E37" s="73">
        <v>280</v>
      </c>
      <c r="F37" s="79">
        <v>380</v>
      </c>
      <c r="G37" s="79">
        <v>106400</v>
      </c>
      <c r="H37" s="79">
        <v>380</v>
      </c>
      <c r="I37" s="112">
        <v>106400</v>
      </c>
      <c r="J37" s="60" t="s">
        <v>95</v>
      </c>
      <c r="K37" s="10">
        <v>0.5</v>
      </c>
      <c r="L37" s="3">
        <f t="shared" si="0"/>
        <v>140</v>
      </c>
      <c r="M37" s="3">
        <f t="shared" si="2"/>
        <v>140</v>
      </c>
      <c r="N37" s="3">
        <f t="shared" si="1"/>
        <v>53200</v>
      </c>
      <c r="O37" s="6">
        <v>10</v>
      </c>
      <c r="P37" s="57">
        <v>10</v>
      </c>
    </row>
    <row r="38" spans="1:16" s="11" customFormat="1" ht="28.5" customHeight="1" thickBot="1">
      <c r="A38" s="82">
        <v>31</v>
      </c>
      <c r="B38" s="39" t="s">
        <v>47</v>
      </c>
      <c r="C38" s="85" t="s">
        <v>69</v>
      </c>
      <c r="D38" s="55"/>
      <c r="E38" s="73">
        <v>90000</v>
      </c>
      <c r="F38" s="79">
        <v>1</v>
      </c>
      <c r="G38" s="79">
        <v>90000</v>
      </c>
      <c r="H38" s="79">
        <v>1</v>
      </c>
      <c r="I38" s="112">
        <v>90000</v>
      </c>
      <c r="J38" s="61" t="s">
        <v>95</v>
      </c>
      <c r="K38" s="10">
        <v>0.5</v>
      </c>
      <c r="L38" s="3">
        <f t="shared" si="0"/>
        <v>45000</v>
      </c>
      <c r="M38" s="3">
        <f t="shared" si="2"/>
        <v>45000</v>
      </c>
      <c r="N38" s="3">
        <f t="shared" si="1"/>
        <v>45000</v>
      </c>
      <c r="O38" s="6">
        <v>8</v>
      </c>
      <c r="P38" s="7">
        <v>8</v>
      </c>
    </row>
    <row r="39" spans="1:16" s="11" customFormat="1" ht="28.5" customHeight="1" thickBot="1">
      <c r="A39" s="82">
        <v>32</v>
      </c>
      <c r="B39" s="39" t="s">
        <v>48</v>
      </c>
      <c r="C39" s="85" t="s">
        <v>69</v>
      </c>
      <c r="D39" s="55"/>
      <c r="E39" s="73">
        <v>15000</v>
      </c>
      <c r="F39" s="79">
        <v>6</v>
      </c>
      <c r="G39" s="79">
        <v>90000</v>
      </c>
      <c r="H39" s="79">
        <v>6</v>
      </c>
      <c r="I39" s="112">
        <v>90000</v>
      </c>
      <c r="J39" s="61" t="s">
        <v>95</v>
      </c>
      <c r="K39" s="10">
        <v>0.5</v>
      </c>
      <c r="L39" s="3">
        <f t="shared" si="0"/>
        <v>7500</v>
      </c>
      <c r="M39" s="3">
        <f t="shared" si="2"/>
        <v>7500</v>
      </c>
      <c r="N39" s="3">
        <f t="shared" si="1"/>
        <v>45000</v>
      </c>
      <c r="O39" s="6">
        <v>10</v>
      </c>
      <c r="P39" s="7">
        <v>4</v>
      </c>
    </row>
    <row r="40" spans="1:16" s="11" customFormat="1" ht="28.5" customHeight="1" thickBot="1">
      <c r="A40" s="82">
        <v>33</v>
      </c>
      <c r="B40" s="39" t="s">
        <v>49</v>
      </c>
      <c r="C40" s="85" t="s">
        <v>69</v>
      </c>
      <c r="D40" s="62"/>
      <c r="E40" s="73">
        <v>35000</v>
      </c>
      <c r="F40" s="79">
        <v>1</v>
      </c>
      <c r="G40" s="79">
        <v>35000</v>
      </c>
      <c r="H40" s="79">
        <v>1</v>
      </c>
      <c r="I40" s="112">
        <v>35000</v>
      </c>
      <c r="J40" s="63" t="s">
        <v>95</v>
      </c>
      <c r="K40" s="10">
        <v>0.6</v>
      </c>
      <c r="L40" s="3">
        <f t="shared" si="0"/>
        <v>21000</v>
      </c>
      <c r="M40" s="3">
        <f t="shared" si="2"/>
        <v>14000</v>
      </c>
      <c r="N40" s="3">
        <f t="shared" si="1"/>
        <v>14000</v>
      </c>
      <c r="O40" s="57">
        <v>8</v>
      </c>
      <c r="P40" s="65">
        <v>4</v>
      </c>
    </row>
    <row r="41" spans="1:16" s="11" customFormat="1" ht="21.75" customHeight="1" thickBot="1">
      <c r="A41" s="82">
        <v>34</v>
      </c>
      <c r="B41" s="39" t="s">
        <v>50</v>
      </c>
      <c r="C41" s="85" t="s">
        <v>69</v>
      </c>
      <c r="D41" s="55"/>
      <c r="E41" s="73">
        <v>35000</v>
      </c>
      <c r="F41" s="79">
        <v>1</v>
      </c>
      <c r="G41" s="79">
        <v>35000</v>
      </c>
      <c r="H41" s="79">
        <v>1</v>
      </c>
      <c r="I41" s="112">
        <v>35000</v>
      </c>
      <c r="J41" s="61" t="s">
        <v>94</v>
      </c>
      <c r="K41" s="10">
        <v>0.96</v>
      </c>
      <c r="L41" s="3">
        <f t="shared" si="0"/>
        <v>33600</v>
      </c>
      <c r="M41" s="3">
        <f t="shared" si="2"/>
        <v>1400</v>
      </c>
      <c r="N41" s="3">
        <f t="shared" si="1"/>
        <v>1400</v>
      </c>
      <c r="O41" s="6">
        <v>8</v>
      </c>
      <c r="P41" s="7">
        <v>4</v>
      </c>
    </row>
    <row r="42" spans="1:16" ht="26.25" customHeight="1" thickBot="1">
      <c r="A42" s="82">
        <v>35</v>
      </c>
      <c r="B42" s="39" t="s">
        <v>51</v>
      </c>
      <c r="C42" s="85" t="s">
        <v>69</v>
      </c>
      <c r="D42" s="55"/>
      <c r="E42" s="73">
        <v>150000</v>
      </c>
      <c r="F42" s="79">
        <v>1</v>
      </c>
      <c r="G42" s="79">
        <v>150000</v>
      </c>
      <c r="H42" s="79">
        <v>1</v>
      </c>
      <c r="I42" s="112">
        <v>150000</v>
      </c>
      <c r="J42" s="46" t="s">
        <v>95</v>
      </c>
      <c r="K42" s="10">
        <v>0.6</v>
      </c>
      <c r="L42" s="3">
        <f t="shared" si="0"/>
        <v>90000</v>
      </c>
      <c r="M42" s="3">
        <f t="shared" si="2"/>
        <v>60000</v>
      </c>
      <c r="N42" s="3">
        <f t="shared" si="1"/>
        <v>60000</v>
      </c>
      <c r="O42" s="58">
        <v>10</v>
      </c>
      <c r="P42" s="59">
        <v>4</v>
      </c>
    </row>
    <row r="43" spans="1:16" ht="28.5" customHeight="1" thickBot="1">
      <c r="A43" s="82">
        <v>36</v>
      </c>
      <c r="B43" s="39" t="s">
        <v>52</v>
      </c>
      <c r="C43" s="85" t="s">
        <v>69</v>
      </c>
      <c r="D43" s="55"/>
      <c r="E43" s="73">
        <v>5900</v>
      </c>
      <c r="F43" s="79">
        <v>1</v>
      </c>
      <c r="G43" s="79">
        <v>5900</v>
      </c>
      <c r="H43" s="79">
        <v>1</v>
      </c>
      <c r="I43" s="112">
        <v>5900</v>
      </c>
      <c r="J43" s="44" t="s">
        <v>95</v>
      </c>
      <c r="K43" s="10">
        <v>0.5</v>
      </c>
      <c r="L43" s="3">
        <f t="shared" si="0"/>
        <v>2950</v>
      </c>
      <c r="M43" s="3">
        <f t="shared" si="2"/>
        <v>2950</v>
      </c>
      <c r="N43" s="3">
        <f t="shared" si="1"/>
        <v>2950</v>
      </c>
      <c r="O43" s="6">
        <v>8</v>
      </c>
      <c r="P43" s="7">
        <v>4</v>
      </c>
    </row>
    <row r="44" spans="1:16" ht="28.5" customHeight="1" thickBot="1">
      <c r="A44" s="82">
        <v>37</v>
      </c>
      <c r="B44" s="39" t="s">
        <v>53</v>
      </c>
      <c r="C44" s="85" t="s">
        <v>70</v>
      </c>
      <c r="D44" s="60"/>
      <c r="E44" s="73">
        <v>115850</v>
      </c>
      <c r="F44" s="79">
        <v>1</v>
      </c>
      <c r="G44" s="79">
        <v>115850</v>
      </c>
      <c r="H44" s="79">
        <v>1</v>
      </c>
      <c r="I44" s="112">
        <v>115850</v>
      </c>
      <c r="J44" s="52" t="s">
        <v>96</v>
      </c>
      <c r="K44" s="10">
        <v>0.75</v>
      </c>
      <c r="L44" s="3">
        <f t="shared" si="0"/>
        <v>86887.5</v>
      </c>
      <c r="M44" s="3">
        <f t="shared" si="2"/>
        <v>28962.5</v>
      </c>
      <c r="N44" s="3">
        <f t="shared" si="1"/>
        <v>28962.5</v>
      </c>
      <c r="O44" s="6">
        <v>5</v>
      </c>
      <c r="P44" s="7">
        <v>4</v>
      </c>
    </row>
    <row r="45" spans="1:16" ht="28.5" customHeight="1" thickBot="1">
      <c r="A45" s="82">
        <v>38</v>
      </c>
      <c r="B45" s="39" t="s">
        <v>54</v>
      </c>
      <c r="C45" s="85" t="s">
        <v>70</v>
      </c>
      <c r="D45" s="55"/>
      <c r="E45" s="73">
        <v>54400</v>
      </c>
      <c r="F45" s="79">
        <v>1</v>
      </c>
      <c r="G45" s="79">
        <v>54400</v>
      </c>
      <c r="H45" s="79">
        <v>1</v>
      </c>
      <c r="I45" s="112">
        <v>54400</v>
      </c>
      <c r="J45" s="44" t="s">
        <v>95</v>
      </c>
      <c r="K45" s="10">
        <v>0.6</v>
      </c>
      <c r="L45" s="3">
        <f t="shared" si="0"/>
        <v>32640</v>
      </c>
      <c r="M45" s="3">
        <f t="shared" si="2"/>
        <v>21760</v>
      </c>
      <c r="N45" s="3">
        <f t="shared" si="1"/>
        <v>21760</v>
      </c>
      <c r="O45" s="6">
        <v>5</v>
      </c>
      <c r="P45" s="7">
        <v>4</v>
      </c>
    </row>
    <row r="46" spans="1:16" ht="28.5" customHeight="1" thickBot="1">
      <c r="A46" s="82">
        <v>39</v>
      </c>
      <c r="B46" s="39" t="s">
        <v>55</v>
      </c>
      <c r="C46" s="85" t="s">
        <v>70</v>
      </c>
      <c r="D46" s="55"/>
      <c r="E46" s="73">
        <v>3300</v>
      </c>
      <c r="F46" s="79">
        <v>1</v>
      </c>
      <c r="G46" s="79">
        <v>3300</v>
      </c>
      <c r="H46" s="79">
        <v>1</v>
      </c>
      <c r="I46" s="112">
        <v>3300</v>
      </c>
      <c r="J46" s="44" t="s">
        <v>95</v>
      </c>
      <c r="K46" s="10">
        <v>0.6</v>
      </c>
      <c r="L46" s="3">
        <f t="shared" si="0"/>
        <v>1980</v>
      </c>
      <c r="M46" s="3">
        <f t="shared" si="2"/>
        <v>1320</v>
      </c>
      <c r="N46" s="3">
        <f t="shared" si="1"/>
        <v>1320</v>
      </c>
      <c r="O46" s="6">
        <v>5</v>
      </c>
      <c r="P46" s="7">
        <v>4</v>
      </c>
    </row>
    <row r="47" spans="1:16" ht="28.5" customHeight="1" thickBot="1">
      <c r="A47" s="82">
        <v>40</v>
      </c>
      <c r="B47" s="39" t="s">
        <v>56</v>
      </c>
      <c r="C47" s="85" t="s">
        <v>70</v>
      </c>
      <c r="D47" s="45"/>
      <c r="E47" s="73">
        <v>2500</v>
      </c>
      <c r="F47" s="79">
        <v>1</v>
      </c>
      <c r="G47" s="79">
        <v>2500</v>
      </c>
      <c r="H47" s="79">
        <v>1</v>
      </c>
      <c r="I47" s="112">
        <v>2500</v>
      </c>
      <c r="J47" s="44" t="s">
        <v>95</v>
      </c>
      <c r="K47" s="10">
        <v>0.6</v>
      </c>
      <c r="L47" s="3">
        <f t="shared" si="0"/>
        <v>1500</v>
      </c>
      <c r="M47" s="3">
        <f t="shared" si="2"/>
        <v>1000</v>
      </c>
      <c r="N47" s="3">
        <f t="shared" si="1"/>
        <v>1000</v>
      </c>
      <c r="O47" s="11">
        <v>5</v>
      </c>
      <c r="P47" s="7">
        <v>4</v>
      </c>
    </row>
    <row r="48" spans="1:16" ht="36" customHeight="1" thickBot="1">
      <c r="A48" s="82">
        <v>41</v>
      </c>
      <c r="B48" s="39" t="s">
        <v>57</v>
      </c>
      <c r="C48" s="85" t="s">
        <v>70</v>
      </c>
      <c r="D48" s="55"/>
      <c r="E48" s="73">
        <v>18350</v>
      </c>
      <c r="F48" s="79">
        <v>1</v>
      </c>
      <c r="G48" s="79">
        <v>18350</v>
      </c>
      <c r="H48" s="79">
        <v>1</v>
      </c>
      <c r="I48" s="112">
        <v>18350</v>
      </c>
      <c r="J48" s="44" t="s">
        <v>95</v>
      </c>
      <c r="K48" s="10">
        <v>0.5</v>
      </c>
      <c r="L48" s="3">
        <f t="shared" si="0"/>
        <v>9175</v>
      </c>
      <c r="M48" s="3">
        <f t="shared" si="2"/>
        <v>9175</v>
      </c>
      <c r="N48" s="3">
        <f t="shared" si="1"/>
        <v>9175</v>
      </c>
      <c r="O48" s="11">
        <v>7</v>
      </c>
      <c r="P48" s="7">
        <v>4</v>
      </c>
    </row>
    <row r="49" spans="1:16" ht="28.5" customHeight="1" thickBot="1">
      <c r="A49" s="82">
        <v>42</v>
      </c>
      <c r="B49" s="39" t="s">
        <v>58</v>
      </c>
      <c r="C49" s="85" t="s">
        <v>70</v>
      </c>
      <c r="D49" s="55"/>
      <c r="E49" s="73">
        <v>105600</v>
      </c>
      <c r="F49" s="79">
        <v>1</v>
      </c>
      <c r="G49" s="79">
        <v>105600</v>
      </c>
      <c r="H49" s="79">
        <v>1</v>
      </c>
      <c r="I49" s="112">
        <v>105600</v>
      </c>
      <c r="J49" s="44" t="s">
        <v>95</v>
      </c>
      <c r="K49" s="10">
        <v>0.6</v>
      </c>
      <c r="L49" s="3">
        <f t="shared" si="0"/>
        <v>63360</v>
      </c>
      <c r="M49" s="3">
        <f t="shared" si="2"/>
        <v>42240</v>
      </c>
      <c r="N49" s="3">
        <f t="shared" si="1"/>
        <v>42240</v>
      </c>
      <c r="O49" s="11">
        <v>7</v>
      </c>
      <c r="P49" s="7">
        <v>4</v>
      </c>
    </row>
    <row r="50" spans="1:16" ht="48.75" customHeight="1" thickBot="1">
      <c r="A50" s="82">
        <v>43</v>
      </c>
      <c r="B50" s="39" t="s">
        <v>59</v>
      </c>
      <c r="C50" s="50" t="s">
        <v>71</v>
      </c>
      <c r="D50" s="55"/>
      <c r="E50" s="88">
        <v>153052013.19999999</v>
      </c>
      <c r="F50" s="89">
        <v>1</v>
      </c>
      <c r="G50" s="89">
        <v>153052013.19999999</v>
      </c>
      <c r="H50" s="89">
        <v>1</v>
      </c>
      <c r="I50" s="185">
        <v>153052013.19999999</v>
      </c>
      <c r="J50" s="44" t="s">
        <v>97</v>
      </c>
      <c r="K50" s="10">
        <v>0.25</v>
      </c>
      <c r="L50" s="188">
        <f t="shared" si="0"/>
        <v>38263003.299999997</v>
      </c>
      <c r="M50" s="188">
        <f t="shared" si="2"/>
        <v>114789009.89999999</v>
      </c>
      <c r="N50" s="188">
        <f t="shared" si="1"/>
        <v>114789009.89999999</v>
      </c>
      <c r="O50" s="11">
        <v>10</v>
      </c>
      <c r="P50" s="11">
        <v>9</v>
      </c>
    </row>
    <row r="51" spans="1:16" ht="28.5" customHeight="1" thickBot="1">
      <c r="A51" s="82">
        <v>44</v>
      </c>
      <c r="B51" s="39" t="s">
        <v>60</v>
      </c>
      <c r="C51" s="50" t="s">
        <v>71</v>
      </c>
      <c r="D51" s="55"/>
      <c r="E51" s="88">
        <v>2642812.0299999998</v>
      </c>
      <c r="F51" s="89">
        <v>1</v>
      </c>
      <c r="G51" s="89">
        <v>2642812.0299999998</v>
      </c>
      <c r="H51" s="89">
        <v>1</v>
      </c>
      <c r="I51" s="185">
        <v>2642812.0299999998</v>
      </c>
      <c r="J51" s="44" t="s">
        <v>95</v>
      </c>
      <c r="K51" s="10">
        <v>0.36</v>
      </c>
      <c r="L51" s="188">
        <f t="shared" si="0"/>
        <v>951412.33079999988</v>
      </c>
      <c r="M51" s="188">
        <f t="shared" si="2"/>
        <v>1691399.6991999999</v>
      </c>
      <c r="N51" s="188">
        <f t="shared" si="1"/>
        <v>1691399.6991999999</v>
      </c>
      <c r="O51" s="11">
        <v>10</v>
      </c>
      <c r="P51" s="11">
        <v>9</v>
      </c>
    </row>
    <row r="52" spans="1:16" ht="28.5" customHeight="1" thickBot="1">
      <c r="A52" s="82">
        <v>45</v>
      </c>
      <c r="B52" s="39" t="s">
        <v>61</v>
      </c>
      <c r="C52" s="50" t="s">
        <v>71</v>
      </c>
      <c r="D52" s="55"/>
      <c r="E52" s="88">
        <v>2642812.0299999998</v>
      </c>
      <c r="F52" s="89">
        <v>1</v>
      </c>
      <c r="G52" s="89">
        <v>2642812.0299999998</v>
      </c>
      <c r="H52" s="89">
        <v>1</v>
      </c>
      <c r="I52" s="185">
        <v>2642812.0299999998</v>
      </c>
      <c r="J52" s="44" t="s">
        <v>95</v>
      </c>
      <c r="K52" s="10">
        <v>0.4</v>
      </c>
      <c r="L52" s="188">
        <f t="shared" si="0"/>
        <v>1057124.8119999999</v>
      </c>
      <c r="M52" s="188">
        <f t="shared" si="2"/>
        <v>1585687.2179999999</v>
      </c>
      <c r="N52" s="188">
        <f t="shared" si="1"/>
        <v>1585687.2179999999</v>
      </c>
      <c r="O52" s="11">
        <v>10</v>
      </c>
      <c r="P52" s="11">
        <v>9</v>
      </c>
    </row>
    <row r="53" spans="1:16" ht="28.5" customHeight="1" thickBot="1">
      <c r="A53" s="83">
        <v>46</v>
      </c>
      <c r="B53" s="45" t="s">
        <v>62</v>
      </c>
      <c r="C53" s="69" t="s">
        <v>71</v>
      </c>
      <c r="D53" s="62"/>
      <c r="E53" s="90">
        <v>587291.56999999995</v>
      </c>
      <c r="F53" s="91">
        <v>1</v>
      </c>
      <c r="G53" s="91">
        <v>587291.56999999995</v>
      </c>
      <c r="H53" s="91">
        <v>1</v>
      </c>
      <c r="I53" s="186">
        <v>587291.56999999995</v>
      </c>
      <c r="J53" s="46" t="s">
        <v>95</v>
      </c>
      <c r="K53" s="10">
        <v>0.4</v>
      </c>
      <c r="L53" s="188">
        <f t="shared" si="0"/>
        <v>234916.628</v>
      </c>
      <c r="M53" s="188">
        <f t="shared" si="2"/>
        <v>352374.94199999992</v>
      </c>
      <c r="N53" s="188">
        <f t="shared" si="1"/>
        <v>352374.94199999992</v>
      </c>
      <c r="O53" s="11">
        <v>10</v>
      </c>
      <c r="P53" s="11">
        <v>9</v>
      </c>
    </row>
    <row r="54" spans="1:16" ht="22.5" customHeight="1" thickBot="1">
      <c r="A54" s="101">
        <v>47</v>
      </c>
      <c r="B54" s="102" t="s">
        <v>63</v>
      </c>
      <c r="C54" s="49" t="s">
        <v>71</v>
      </c>
      <c r="D54" s="102"/>
      <c r="E54" s="103">
        <v>146822.89000000001</v>
      </c>
      <c r="F54" s="104">
        <v>1</v>
      </c>
      <c r="G54" s="104">
        <v>146822.89000000001</v>
      </c>
      <c r="H54" s="104">
        <v>1</v>
      </c>
      <c r="I54" s="187">
        <v>146822.89000000001</v>
      </c>
      <c r="J54" s="105" t="s">
        <v>95</v>
      </c>
      <c r="K54" s="56">
        <v>0.4</v>
      </c>
      <c r="L54" s="64">
        <f t="shared" si="0"/>
        <v>58729.15600000001</v>
      </c>
      <c r="M54" s="64">
        <f t="shared" si="2"/>
        <v>88093.733999999997</v>
      </c>
      <c r="N54" s="64">
        <f t="shared" si="1"/>
        <v>88093.733999999997</v>
      </c>
      <c r="O54" s="11">
        <v>10</v>
      </c>
      <c r="P54" s="11">
        <v>9</v>
      </c>
    </row>
    <row r="55" spans="1:16" ht="28.5" customHeight="1">
      <c r="A55" s="66"/>
      <c r="B55" s="66"/>
      <c r="D55" s="66"/>
      <c r="E55" s="92"/>
      <c r="F55" s="92"/>
      <c r="G55" s="92"/>
      <c r="H55" s="92"/>
      <c r="I55" s="114"/>
      <c r="J55" s="92"/>
      <c r="L55" s="142"/>
      <c r="M55" s="142"/>
      <c r="N55" s="142"/>
    </row>
    <row r="56" spans="1:16" ht="48" customHeight="1" thickBot="1">
      <c r="A56" s="66"/>
      <c r="B56" s="177" t="s">
        <v>99</v>
      </c>
      <c r="C56" s="177"/>
      <c r="D56" s="177"/>
      <c r="E56" s="177"/>
      <c r="F56" s="177"/>
      <c r="G56" s="177"/>
      <c r="H56" s="177"/>
      <c r="I56" s="100"/>
      <c r="J56" s="92"/>
      <c r="L56" s="142"/>
      <c r="M56" s="142"/>
      <c r="N56" s="142"/>
    </row>
    <row r="57" spans="1:16" ht="28.5" customHeight="1" thickBot="1">
      <c r="A57" s="106">
        <v>48</v>
      </c>
      <c r="B57" s="42" t="s">
        <v>72</v>
      </c>
      <c r="C57" s="36" t="s">
        <v>87</v>
      </c>
      <c r="D57" s="94"/>
      <c r="E57" s="74">
        <v>800</v>
      </c>
      <c r="F57" s="87">
        <v>3</v>
      </c>
      <c r="G57" s="87">
        <v>2400</v>
      </c>
      <c r="H57" s="87">
        <v>3</v>
      </c>
      <c r="I57" s="113">
        <v>2400</v>
      </c>
      <c r="J57" s="105" t="s">
        <v>95</v>
      </c>
      <c r="K57" s="56">
        <v>0.6</v>
      </c>
      <c r="L57" s="3">
        <f t="shared" si="0"/>
        <v>480</v>
      </c>
      <c r="M57" s="3">
        <f t="shared" si="2"/>
        <v>320</v>
      </c>
      <c r="N57" s="3">
        <f t="shared" si="1"/>
        <v>960</v>
      </c>
      <c r="O57" s="143">
        <v>8</v>
      </c>
      <c r="P57" s="95">
        <v>4</v>
      </c>
    </row>
    <row r="58" spans="1:16" ht="28.5" customHeight="1" thickBot="1">
      <c r="A58" s="107">
        <v>49</v>
      </c>
      <c r="B58" s="39" t="s">
        <v>73</v>
      </c>
      <c r="C58" s="38" t="s">
        <v>87</v>
      </c>
      <c r="D58" s="97"/>
      <c r="E58" s="73">
        <v>2000</v>
      </c>
      <c r="F58" s="79">
        <v>3</v>
      </c>
      <c r="G58" s="79">
        <v>6000</v>
      </c>
      <c r="H58" s="79">
        <v>3</v>
      </c>
      <c r="I58" s="112">
        <v>6000</v>
      </c>
      <c r="J58" s="105" t="s">
        <v>95</v>
      </c>
      <c r="K58" s="56">
        <v>0.5</v>
      </c>
      <c r="L58" s="3">
        <f t="shared" si="0"/>
        <v>1000</v>
      </c>
      <c r="M58" s="3">
        <f t="shared" si="2"/>
        <v>1000</v>
      </c>
      <c r="N58" s="3">
        <f t="shared" si="1"/>
        <v>3000</v>
      </c>
      <c r="O58" s="11">
        <v>7</v>
      </c>
      <c r="P58" s="99">
        <v>3</v>
      </c>
    </row>
    <row r="59" spans="1:16" ht="28.5" customHeight="1" thickBot="1">
      <c r="A59" s="107">
        <v>50</v>
      </c>
      <c r="B59" s="39" t="s">
        <v>74</v>
      </c>
      <c r="C59" s="38" t="s">
        <v>88</v>
      </c>
      <c r="D59" s="97"/>
      <c r="E59" s="73">
        <v>2000</v>
      </c>
      <c r="F59" s="79">
        <v>1</v>
      </c>
      <c r="G59" s="79">
        <v>2000</v>
      </c>
      <c r="H59" s="79">
        <v>1</v>
      </c>
      <c r="I59" s="112">
        <v>2000</v>
      </c>
      <c r="J59" s="105" t="s">
        <v>95</v>
      </c>
      <c r="K59" s="56">
        <v>0.5</v>
      </c>
      <c r="L59" s="3">
        <f t="shared" si="0"/>
        <v>1000</v>
      </c>
      <c r="M59" s="3">
        <f t="shared" si="2"/>
        <v>1000</v>
      </c>
      <c r="N59" s="3">
        <f t="shared" si="1"/>
        <v>1000</v>
      </c>
      <c r="O59" s="98">
        <v>8</v>
      </c>
      <c r="P59" s="99">
        <v>5</v>
      </c>
    </row>
    <row r="60" spans="1:16" ht="28.5" customHeight="1" thickBot="1">
      <c r="A60" s="107">
        <v>51</v>
      </c>
      <c r="B60" s="39" t="s">
        <v>75</v>
      </c>
      <c r="C60" s="38" t="s">
        <v>88</v>
      </c>
      <c r="D60" s="97"/>
      <c r="E60" s="73">
        <v>500</v>
      </c>
      <c r="F60" s="79">
        <v>1</v>
      </c>
      <c r="G60" s="79">
        <v>500</v>
      </c>
      <c r="H60" s="79">
        <v>1</v>
      </c>
      <c r="I60" s="112">
        <v>500</v>
      </c>
      <c r="J60" s="105" t="s">
        <v>95</v>
      </c>
      <c r="K60" s="56">
        <v>0.6</v>
      </c>
      <c r="L60" s="3">
        <f t="shared" si="0"/>
        <v>300</v>
      </c>
      <c r="M60" s="3">
        <f t="shared" si="2"/>
        <v>200</v>
      </c>
      <c r="N60" s="3">
        <f t="shared" si="1"/>
        <v>200</v>
      </c>
      <c r="O60" s="98">
        <v>8</v>
      </c>
      <c r="P60" s="99">
        <v>5</v>
      </c>
    </row>
    <row r="61" spans="1:16" ht="28.5" customHeight="1" thickBot="1">
      <c r="A61" s="107">
        <v>52</v>
      </c>
      <c r="B61" s="39" t="s">
        <v>72</v>
      </c>
      <c r="C61" s="38" t="s">
        <v>88</v>
      </c>
      <c r="D61" s="97"/>
      <c r="E61" s="73">
        <v>1500</v>
      </c>
      <c r="F61" s="79">
        <v>3</v>
      </c>
      <c r="G61" s="79">
        <v>4500</v>
      </c>
      <c r="H61" s="79">
        <v>3</v>
      </c>
      <c r="I61" s="112">
        <v>4500</v>
      </c>
      <c r="J61" s="105" t="s">
        <v>95</v>
      </c>
      <c r="K61" s="56">
        <v>0.5</v>
      </c>
      <c r="L61" s="3">
        <f t="shared" si="0"/>
        <v>750</v>
      </c>
      <c r="M61" s="3">
        <f t="shared" si="2"/>
        <v>750</v>
      </c>
      <c r="N61" s="3">
        <f t="shared" si="1"/>
        <v>2250</v>
      </c>
      <c r="O61" s="98">
        <v>8</v>
      </c>
      <c r="P61" s="99">
        <v>5</v>
      </c>
    </row>
    <row r="62" spans="1:16" ht="28.5" customHeight="1" thickBot="1">
      <c r="A62" s="107">
        <v>53</v>
      </c>
      <c r="B62" s="39" t="s">
        <v>73</v>
      </c>
      <c r="C62" s="38" t="s">
        <v>88</v>
      </c>
      <c r="D62" s="97"/>
      <c r="E62" s="73">
        <v>2000</v>
      </c>
      <c r="F62" s="79">
        <v>3</v>
      </c>
      <c r="G62" s="79">
        <v>6000</v>
      </c>
      <c r="H62" s="79">
        <v>3</v>
      </c>
      <c r="I62" s="112">
        <v>6000</v>
      </c>
      <c r="J62" s="105" t="s">
        <v>95</v>
      </c>
      <c r="K62" s="56">
        <v>0.5</v>
      </c>
      <c r="L62" s="3">
        <f t="shared" si="0"/>
        <v>1000</v>
      </c>
      <c r="M62" s="3">
        <f t="shared" si="2"/>
        <v>1000</v>
      </c>
      <c r="N62" s="3">
        <f t="shared" si="1"/>
        <v>3000</v>
      </c>
      <c r="O62" s="98">
        <v>7</v>
      </c>
      <c r="P62" s="99">
        <v>4</v>
      </c>
    </row>
    <row r="63" spans="1:16" ht="28.5" customHeight="1" thickBot="1">
      <c r="A63" s="107">
        <v>54</v>
      </c>
      <c r="B63" s="39" t="s">
        <v>76</v>
      </c>
      <c r="C63" s="38" t="s">
        <v>89</v>
      </c>
      <c r="D63" s="97"/>
      <c r="E63" s="73">
        <v>2500</v>
      </c>
      <c r="F63" s="79">
        <v>4</v>
      </c>
      <c r="G63" s="79">
        <v>10000</v>
      </c>
      <c r="H63" s="79">
        <v>4</v>
      </c>
      <c r="I63" s="112">
        <v>10000</v>
      </c>
      <c r="J63" s="105" t="s">
        <v>95</v>
      </c>
      <c r="K63" s="56">
        <v>0.6</v>
      </c>
      <c r="L63" s="3">
        <f t="shared" si="0"/>
        <v>1500</v>
      </c>
      <c r="M63" s="3">
        <f t="shared" si="2"/>
        <v>1000</v>
      </c>
      <c r="N63" s="3">
        <f t="shared" si="1"/>
        <v>4000</v>
      </c>
      <c r="O63" s="98">
        <v>8</v>
      </c>
      <c r="P63" s="99">
        <v>6</v>
      </c>
    </row>
    <row r="64" spans="1:16" ht="28.5" customHeight="1" thickBot="1">
      <c r="A64" s="107">
        <v>55</v>
      </c>
      <c r="B64" s="39" t="s">
        <v>74</v>
      </c>
      <c r="C64" s="38" t="s">
        <v>89</v>
      </c>
      <c r="D64" s="97"/>
      <c r="E64" s="73">
        <v>2000</v>
      </c>
      <c r="F64" s="79">
        <v>1</v>
      </c>
      <c r="G64" s="79">
        <v>2000</v>
      </c>
      <c r="H64" s="79">
        <v>1</v>
      </c>
      <c r="I64" s="112">
        <v>2000</v>
      </c>
      <c r="J64" s="105" t="s">
        <v>95</v>
      </c>
      <c r="K64" s="56">
        <v>0.5</v>
      </c>
      <c r="L64" s="3">
        <f t="shared" si="0"/>
        <v>1000</v>
      </c>
      <c r="M64" s="3">
        <f t="shared" si="2"/>
        <v>1000</v>
      </c>
      <c r="N64" s="3">
        <f t="shared" si="1"/>
        <v>1000</v>
      </c>
      <c r="O64" s="98">
        <v>8</v>
      </c>
      <c r="P64" s="99">
        <v>6</v>
      </c>
    </row>
    <row r="65" spans="1:17" ht="28.5" customHeight="1" thickBot="1">
      <c r="A65" s="107">
        <v>56</v>
      </c>
      <c r="B65" s="39" t="s">
        <v>16</v>
      </c>
      <c r="C65" s="38" t="s">
        <v>89</v>
      </c>
      <c r="D65" s="97"/>
      <c r="E65" s="73">
        <v>500</v>
      </c>
      <c r="F65" s="79">
        <v>1</v>
      </c>
      <c r="G65" s="79">
        <v>500</v>
      </c>
      <c r="H65" s="79">
        <v>1</v>
      </c>
      <c r="I65" s="112">
        <v>500</v>
      </c>
      <c r="J65" s="105" t="s">
        <v>95</v>
      </c>
      <c r="K65" s="56">
        <v>0.6</v>
      </c>
      <c r="L65" s="3">
        <f t="shared" si="0"/>
        <v>300</v>
      </c>
      <c r="M65" s="3">
        <f t="shared" si="2"/>
        <v>200</v>
      </c>
      <c r="N65" s="3">
        <f t="shared" si="1"/>
        <v>200</v>
      </c>
      <c r="O65" s="98">
        <v>8</v>
      </c>
      <c r="P65" s="99">
        <v>6</v>
      </c>
    </row>
    <row r="66" spans="1:17" ht="28.5" customHeight="1" thickBot="1">
      <c r="A66" s="107">
        <v>57</v>
      </c>
      <c r="B66" s="39" t="s">
        <v>77</v>
      </c>
      <c r="C66" s="38" t="s">
        <v>89</v>
      </c>
      <c r="D66" s="96"/>
      <c r="E66" s="73">
        <v>1500</v>
      </c>
      <c r="F66" s="79">
        <v>3</v>
      </c>
      <c r="G66" s="79">
        <v>4500</v>
      </c>
      <c r="H66" s="79">
        <v>3</v>
      </c>
      <c r="I66" s="112">
        <v>4500</v>
      </c>
      <c r="J66" s="105" t="s">
        <v>95</v>
      </c>
      <c r="K66" s="56">
        <v>0.6</v>
      </c>
      <c r="L66" s="3">
        <f t="shared" si="0"/>
        <v>900</v>
      </c>
      <c r="M66" s="3">
        <f t="shared" si="2"/>
        <v>600</v>
      </c>
      <c r="N66" s="3">
        <f t="shared" si="1"/>
        <v>1800</v>
      </c>
      <c r="O66" s="98">
        <v>8</v>
      </c>
      <c r="P66" s="99">
        <v>6</v>
      </c>
    </row>
    <row r="67" spans="1:17" ht="28.5" customHeight="1" thickBot="1">
      <c r="A67" s="107">
        <v>58</v>
      </c>
      <c r="B67" s="39" t="s">
        <v>78</v>
      </c>
      <c r="C67" s="38" t="s">
        <v>89</v>
      </c>
      <c r="D67" s="97"/>
      <c r="E67" s="73">
        <v>50000</v>
      </c>
      <c r="F67" s="79">
        <v>1</v>
      </c>
      <c r="G67" s="79">
        <v>50000</v>
      </c>
      <c r="H67" s="79">
        <v>1</v>
      </c>
      <c r="I67" s="112">
        <v>50000</v>
      </c>
      <c r="J67" s="105" t="s">
        <v>95</v>
      </c>
      <c r="K67" s="56">
        <v>0.5</v>
      </c>
      <c r="L67" s="3">
        <f t="shared" si="0"/>
        <v>25000</v>
      </c>
      <c r="M67" s="3">
        <f t="shared" si="2"/>
        <v>25000</v>
      </c>
      <c r="N67" s="3">
        <f t="shared" si="1"/>
        <v>25000</v>
      </c>
      <c r="O67" s="98">
        <v>8</v>
      </c>
      <c r="P67" s="99">
        <v>6</v>
      </c>
    </row>
    <row r="68" spans="1:17" ht="40.5" customHeight="1" thickBot="1">
      <c r="A68" s="107">
        <v>59</v>
      </c>
      <c r="B68" s="39" t="s">
        <v>79</v>
      </c>
      <c r="C68" s="38" t="s">
        <v>71</v>
      </c>
      <c r="D68" s="97"/>
      <c r="E68" s="73">
        <v>10000</v>
      </c>
      <c r="F68" s="79">
        <v>3</v>
      </c>
      <c r="G68" s="79">
        <v>30000</v>
      </c>
      <c r="H68" s="79">
        <v>3</v>
      </c>
      <c r="I68" s="112">
        <v>30000</v>
      </c>
      <c r="J68" s="105" t="s">
        <v>95</v>
      </c>
      <c r="K68" s="56">
        <v>0.6</v>
      </c>
      <c r="L68" s="3">
        <f t="shared" si="0"/>
        <v>6000</v>
      </c>
      <c r="M68" s="3">
        <f t="shared" si="2"/>
        <v>4000</v>
      </c>
      <c r="N68" s="3">
        <f t="shared" si="1"/>
        <v>12000</v>
      </c>
      <c r="O68" s="98">
        <v>3</v>
      </c>
      <c r="P68" s="99">
        <v>2</v>
      </c>
    </row>
    <row r="69" spans="1:17" ht="28.5" customHeight="1" thickBot="1">
      <c r="A69" s="107">
        <v>60</v>
      </c>
      <c r="B69" s="39" t="s">
        <v>80</v>
      </c>
      <c r="C69" s="38" t="s">
        <v>71</v>
      </c>
      <c r="D69" s="97"/>
      <c r="E69" s="73">
        <v>12000</v>
      </c>
      <c r="F69" s="79">
        <v>2</v>
      </c>
      <c r="G69" s="79">
        <v>24000</v>
      </c>
      <c r="H69" s="79">
        <v>2</v>
      </c>
      <c r="I69" s="112">
        <v>24000</v>
      </c>
      <c r="J69" s="105" t="s">
        <v>95</v>
      </c>
      <c r="K69" s="56">
        <v>0.6</v>
      </c>
      <c r="L69" s="3">
        <f t="shared" si="0"/>
        <v>7200</v>
      </c>
      <c r="M69" s="3">
        <f t="shared" si="2"/>
        <v>4800</v>
      </c>
      <c r="N69" s="3">
        <f t="shared" si="1"/>
        <v>9600</v>
      </c>
      <c r="O69" s="98">
        <v>3</v>
      </c>
      <c r="P69" s="99">
        <v>2</v>
      </c>
    </row>
    <row r="70" spans="1:17" ht="28.5" customHeight="1" thickBot="1">
      <c r="A70" s="107">
        <v>61</v>
      </c>
      <c r="B70" s="39" t="s">
        <v>81</v>
      </c>
      <c r="C70" s="38" t="s">
        <v>71</v>
      </c>
      <c r="D70" s="96"/>
      <c r="E70" s="73">
        <v>20000</v>
      </c>
      <c r="F70" s="79">
        <v>3</v>
      </c>
      <c r="G70" s="79">
        <v>60000</v>
      </c>
      <c r="H70" s="79">
        <v>3</v>
      </c>
      <c r="I70" s="112">
        <v>60000</v>
      </c>
      <c r="J70" s="105" t="s">
        <v>95</v>
      </c>
      <c r="K70" s="56">
        <v>0.6</v>
      </c>
      <c r="L70" s="3">
        <f t="shared" si="0"/>
        <v>12000</v>
      </c>
      <c r="M70" s="3">
        <f t="shared" si="2"/>
        <v>8000</v>
      </c>
      <c r="N70" s="3">
        <f t="shared" si="1"/>
        <v>24000</v>
      </c>
      <c r="O70" s="98">
        <v>3</v>
      </c>
      <c r="P70" s="99">
        <v>2</v>
      </c>
    </row>
    <row r="71" spans="1:17" ht="28.5" customHeight="1" thickBot="1">
      <c r="A71" s="107">
        <v>62</v>
      </c>
      <c r="B71" s="39" t="s">
        <v>82</v>
      </c>
      <c r="C71" s="38" t="s">
        <v>71</v>
      </c>
      <c r="D71" s="97"/>
      <c r="E71" s="73">
        <v>500</v>
      </c>
      <c r="F71" s="79">
        <v>1</v>
      </c>
      <c r="G71" s="79">
        <v>500</v>
      </c>
      <c r="H71" s="79">
        <v>1</v>
      </c>
      <c r="I71" s="112">
        <v>500</v>
      </c>
      <c r="J71" s="105" t="s">
        <v>95</v>
      </c>
      <c r="K71" s="56">
        <v>0.6</v>
      </c>
      <c r="L71" s="3">
        <f t="shared" ref="L71:L77" si="3">K71*E71</f>
        <v>300</v>
      </c>
      <c r="M71" s="3">
        <f t="shared" ref="M71:M77" si="4">E71-L71</f>
        <v>200</v>
      </c>
      <c r="N71" s="3">
        <f t="shared" ref="N71:N77" si="5">M71*F71</f>
        <v>200</v>
      </c>
      <c r="O71" s="98">
        <v>8</v>
      </c>
      <c r="P71" s="99">
        <v>7</v>
      </c>
    </row>
    <row r="72" spans="1:17" ht="28.5" customHeight="1" thickBot="1">
      <c r="A72" s="107">
        <v>63</v>
      </c>
      <c r="B72" s="39" t="s">
        <v>74</v>
      </c>
      <c r="C72" s="38" t="s">
        <v>71</v>
      </c>
      <c r="D72" s="97"/>
      <c r="E72" s="73">
        <v>2000</v>
      </c>
      <c r="F72" s="79">
        <v>1</v>
      </c>
      <c r="G72" s="79">
        <v>2000</v>
      </c>
      <c r="H72" s="79">
        <v>1</v>
      </c>
      <c r="I72" s="112">
        <v>2000</v>
      </c>
      <c r="J72" s="105" t="s">
        <v>95</v>
      </c>
      <c r="K72" s="56">
        <v>0.6</v>
      </c>
      <c r="L72" s="3">
        <f t="shared" si="3"/>
        <v>1200</v>
      </c>
      <c r="M72" s="3">
        <f t="shared" si="4"/>
        <v>800</v>
      </c>
      <c r="N72" s="3">
        <f t="shared" si="5"/>
        <v>800</v>
      </c>
      <c r="O72" s="98">
        <v>8</v>
      </c>
      <c r="P72" s="99">
        <v>7</v>
      </c>
    </row>
    <row r="73" spans="1:17" ht="28.5" customHeight="1" thickBot="1">
      <c r="A73" s="107">
        <v>64</v>
      </c>
      <c r="B73" s="39" t="s">
        <v>52</v>
      </c>
      <c r="C73" s="38" t="s">
        <v>71</v>
      </c>
      <c r="D73" s="97"/>
      <c r="E73" s="73">
        <v>7000</v>
      </c>
      <c r="F73" s="79">
        <v>1</v>
      </c>
      <c r="G73" s="79">
        <v>7000</v>
      </c>
      <c r="H73" s="79">
        <v>1</v>
      </c>
      <c r="I73" s="112">
        <v>7000</v>
      </c>
      <c r="J73" s="105" t="s">
        <v>95</v>
      </c>
      <c r="K73" s="56">
        <v>0.6</v>
      </c>
      <c r="L73" s="3">
        <f t="shared" si="3"/>
        <v>4200</v>
      </c>
      <c r="M73" s="3">
        <f t="shared" si="4"/>
        <v>2800</v>
      </c>
      <c r="N73" s="3">
        <f t="shared" si="5"/>
        <v>2800</v>
      </c>
      <c r="O73" s="98">
        <v>8</v>
      </c>
      <c r="P73" s="99">
        <v>7</v>
      </c>
    </row>
    <row r="74" spans="1:17" ht="28.5" customHeight="1" thickBot="1">
      <c r="A74" s="107">
        <v>65</v>
      </c>
      <c r="B74" s="39" t="s">
        <v>83</v>
      </c>
      <c r="C74" s="38" t="s">
        <v>71</v>
      </c>
      <c r="D74" s="97"/>
      <c r="E74" s="73">
        <v>2000</v>
      </c>
      <c r="F74" s="79">
        <v>1</v>
      </c>
      <c r="G74" s="79">
        <v>2000</v>
      </c>
      <c r="H74" s="79">
        <v>1</v>
      </c>
      <c r="I74" s="112">
        <v>2000</v>
      </c>
      <c r="J74" s="105" t="s">
        <v>95</v>
      </c>
      <c r="K74" s="56">
        <v>0.6</v>
      </c>
      <c r="L74" s="3">
        <f t="shared" si="3"/>
        <v>1200</v>
      </c>
      <c r="M74" s="3">
        <f t="shared" si="4"/>
        <v>800</v>
      </c>
      <c r="N74" s="3">
        <f t="shared" si="5"/>
        <v>800</v>
      </c>
      <c r="O74" s="98">
        <v>7</v>
      </c>
      <c r="P74" s="99">
        <v>6</v>
      </c>
    </row>
    <row r="75" spans="1:17" ht="28.5" customHeight="1" thickBot="1">
      <c r="A75" s="107">
        <v>66</v>
      </c>
      <c r="B75" s="39" t="s">
        <v>84</v>
      </c>
      <c r="C75" s="38" t="s">
        <v>90</v>
      </c>
      <c r="D75" s="97"/>
      <c r="E75" s="73">
        <v>2500</v>
      </c>
      <c r="F75" s="79">
        <v>2</v>
      </c>
      <c r="G75" s="79">
        <v>5000</v>
      </c>
      <c r="H75" s="79">
        <v>2</v>
      </c>
      <c r="I75" s="112">
        <v>5000</v>
      </c>
      <c r="J75" s="105" t="s">
        <v>95</v>
      </c>
      <c r="K75" s="56">
        <v>0.6</v>
      </c>
      <c r="L75" s="3">
        <f t="shared" si="3"/>
        <v>1500</v>
      </c>
      <c r="M75" s="3">
        <f t="shared" si="4"/>
        <v>1000</v>
      </c>
      <c r="N75" s="3">
        <f t="shared" si="5"/>
        <v>2000</v>
      </c>
      <c r="O75" s="98">
        <v>3</v>
      </c>
      <c r="P75" s="99">
        <v>3</v>
      </c>
    </row>
    <row r="76" spans="1:17" s="156" customFormat="1" ht="28.5" customHeight="1" thickBot="1">
      <c r="A76" s="144">
        <v>67</v>
      </c>
      <c r="B76" s="145" t="s">
        <v>85</v>
      </c>
      <c r="C76" s="147" t="s">
        <v>90</v>
      </c>
      <c r="D76" s="146"/>
      <c r="E76" s="148">
        <v>8000</v>
      </c>
      <c r="F76" s="149">
        <v>2</v>
      </c>
      <c r="G76" s="149">
        <v>16000</v>
      </c>
      <c r="H76" s="149">
        <v>2</v>
      </c>
      <c r="I76" s="150">
        <v>16000</v>
      </c>
      <c r="J76" s="151" t="s">
        <v>95</v>
      </c>
      <c r="K76" s="152">
        <v>0.6</v>
      </c>
      <c r="L76" s="3">
        <f t="shared" si="3"/>
        <v>4800</v>
      </c>
      <c r="M76" s="3">
        <f t="shared" si="4"/>
        <v>3200</v>
      </c>
      <c r="N76" s="3">
        <f t="shared" si="5"/>
        <v>6400</v>
      </c>
      <c r="O76" s="153"/>
      <c r="P76" s="154"/>
      <c r="Q76" s="155"/>
    </row>
    <row r="77" spans="1:17" s="156" customFormat="1" ht="28.5" customHeight="1" thickBot="1">
      <c r="A77" s="157">
        <v>68</v>
      </c>
      <c r="B77" s="158" t="s">
        <v>86</v>
      </c>
      <c r="C77" s="160" t="s">
        <v>90</v>
      </c>
      <c r="D77" s="159"/>
      <c r="E77" s="161">
        <v>8000</v>
      </c>
      <c r="F77" s="162">
        <v>1</v>
      </c>
      <c r="G77" s="162">
        <v>8000</v>
      </c>
      <c r="H77" s="162">
        <v>1</v>
      </c>
      <c r="I77" s="163">
        <v>8000</v>
      </c>
      <c r="J77" s="151" t="s">
        <v>95</v>
      </c>
      <c r="K77" s="152">
        <v>0.6</v>
      </c>
      <c r="L77" s="3">
        <f t="shared" si="3"/>
        <v>4800</v>
      </c>
      <c r="M77" s="3">
        <f t="shared" si="4"/>
        <v>3200</v>
      </c>
      <c r="N77" s="3">
        <f t="shared" si="5"/>
        <v>3200</v>
      </c>
      <c r="O77" s="164"/>
      <c r="P77" s="165"/>
      <c r="Q77" s="155"/>
    </row>
    <row r="78" spans="1:17" ht="28.5" customHeight="1">
      <c r="A78" s="176" t="s">
        <v>17</v>
      </c>
      <c r="B78" s="176"/>
      <c r="C78" s="176"/>
      <c r="D78" s="176"/>
      <c r="E78" s="176"/>
      <c r="F78" s="140" t="s">
        <v>92</v>
      </c>
      <c r="G78" s="140" t="s">
        <v>91</v>
      </c>
      <c r="H78" s="140" t="s">
        <v>92</v>
      </c>
      <c r="I78" s="141" t="s">
        <v>91</v>
      </c>
      <c r="J78" s="97"/>
      <c r="K78" s="98"/>
      <c r="L78" s="98"/>
      <c r="M78" s="3"/>
      <c r="N78" s="98"/>
      <c r="O78" s="98"/>
      <c r="P78" s="98"/>
    </row>
    <row r="79" spans="1:17" ht="28.5" customHeight="1">
      <c r="A79" s="120"/>
      <c r="B79" s="121"/>
      <c r="C79" s="122"/>
      <c r="D79" s="120"/>
      <c r="E79" s="120"/>
      <c r="F79" s="120"/>
      <c r="G79" s="120"/>
      <c r="H79" s="120"/>
      <c r="I79" s="123"/>
      <c r="J79" s="120"/>
      <c r="K79" s="124"/>
      <c r="L79" s="124"/>
      <c r="M79" s="124"/>
      <c r="N79" s="124"/>
      <c r="O79" s="124"/>
      <c r="P79" s="124"/>
    </row>
    <row r="80" spans="1:17" ht="28.5" customHeight="1">
      <c r="A80" s="120"/>
      <c r="B80" s="121"/>
      <c r="C80" s="122"/>
      <c r="D80" s="120"/>
      <c r="E80" s="120"/>
      <c r="F80" s="120"/>
      <c r="G80" s="120"/>
      <c r="H80" s="120"/>
      <c r="I80" s="123"/>
      <c r="J80" s="120"/>
      <c r="K80" s="124"/>
      <c r="L80" s="124"/>
      <c r="M80" s="124"/>
      <c r="N80" s="124"/>
      <c r="O80" s="124"/>
      <c r="P80" s="124"/>
    </row>
    <row r="81" spans="1:16" ht="28.5" customHeight="1">
      <c r="A81" s="120"/>
      <c r="B81" s="121"/>
      <c r="C81" s="122"/>
      <c r="D81" s="120"/>
      <c r="E81" s="120"/>
      <c r="F81" s="120"/>
      <c r="G81" s="120"/>
      <c r="H81" s="120"/>
      <c r="I81" s="123"/>
      <c r="J81" s="120"/>
      <c r="K81" s="124"/>
      <c r="L81" s="124"/>
      <c r="M81" s="124"/>
      <c r="N81" s="124"/>
      <c r="O81" s="124"/>
      <c r="P81" s="124"/>
    </row>
    <row r="82" spans="1:16" ht="28.5" customHeight="1">
      <c r="A82" s="120"/>
      <c r="B82" s="121"/>
      <c r="C82" s="122"/>
      <c r="D82" s="120"/>
      <c r="E82" s="120"/>
      <c r="F82" s="120"/>
      <c r="G82" s="120"/>
      <c r="H82" s="120"/>
      <c r="I82" s="123"/>
      <c r="J82" s="120"/>
      <c r="K82" s="124"/>
      <c r="L82" s="124"/>
      <c r="M82" s="124"/>
      <c r="N82" s="124"/>
      <c r="O82" s="124"/>
      <c r="P82" s="124"/>
    </row>
    <row r="83" spans="1:16" ht="28.5" customHeight="1">
      <c r="A83" s="120"/>
      <c r="B83" s="121"/>
      <c r="C83" s="122"/>
      <c r="D83" s="120"/>
      <c r="E83" s="120"/>
      <c r="F83" s="120"/>
      <c r="G83" s="120"/>
      <c r="H83" s="120"/>
      <c r="I83" s="123"/>
      <c r="J83" s="120"/>
      <c r="K83" s="124"/>
      <c r="L83" s="124"/>
      <c r="M83" s="124"/>
      <c r="N83" s="124"/>
      <c r="O83" s="124"/>
      <c r="P83" s="124"/>
    </row>
    <row r="84" spans="1:16" ht="28.5" customHeight="1">
      <c r="A84" s="121"/>
      <c r="B84" s="121"/>
      <c r="C84" s="122"/>
      <c r="D84" s="120"/>
      <c r="E84" s="120"/>
      <c r="F84" s="120"/>
      <c r="G84" s="120"/>
      <c r="H84" s="120"/>
      <c r="I84" s="123"/>
      <c r="J84" s="120"/>
      <c r="K84" s="124"/>
      <c r="L84" s="124"/>
      <c r="M84" s="124"/>
      <c r="N84" s="124"/>
      <c r="O84" s="124"/>
      <c r="P84" s="124"/>
    </row>
    <row r="85" spans="1:16" ht="28.5" customHeight="1">
      <c r="A85" s="121"/>
      <c r="B85" s="121"/>
      <c r="C85" s="122"/>
      <c r="D85" s="120"/>
      <c r="E85" s="120"/>
      <c r="F85" s="120"/>
      <c r="G85" s="120"/>
      <c r="H85" s="120"/>
      <c r="I85" s="123"/>
      <c r="J85" s="120"/>
      <c r="K85" s="124"/>
      <c r="L85" s="124"/>
      <c r="M85" s="124"/>
      <c r="N85" s="124"/>
      <c r="O85" s="124"/>
      <c r="P85" s="124"/>
    </row>
    <row r="86" spans="1:16" ht="28.5" customHeight="1">
      <c r="A86" s="120"/>
      <c r="B86" s="121"/>
      <c r="C86" s="122"/>
      <c r="D86" s="120"/>
      <c r="E86" s="120"/>
      <c r="F86" s="120"/>
      <c r="G86" s="120"/>
      <c r="H86" s="120"/>
      <c r="I86" s="123"/>
      <c r="J86" s="120"/>
      <c r="K86" s="124"/>
      <c r="L86" s="124"/>
      <c r="M86" s="124"/>
      <c r="N86" s="124"/>
      <c r="O86" s="124"/>
      <c r="P86" s="124"/>
    </row>
    <row r="87" spans="1:16" ht="28.5" customHeight="1">
      <c r="A87" s="120"/>
      <c r="B87" s="121"/>
      <c r="C87" s="122"/>
      <c r="D87" s="120"/>
      <c r="E87" s="120"/>
      <c r="F87" s="120"/>
      <c r="G87" s="120"/>
      <c r="H87" s="120"/>
      <c r="I87" s="123"/>
      <c r="J87" s="120"/>
      <c r="K87" s="124"/>
      <c r="L87" s="124"/>
      <c r="M87" s="124"/>
      <c r="N87" s="124"/>
      <c r="O87" s="124"/>
      <c r="P87" s="124"/>
    </row>
    <row r="88" spans="1:16" ht="28.5" customHeight="1">
      <c r="A88" s="120"/>
      <c r="B88" s="121"/>
      <c r="C88" s="122"/>
      <c r="D88" s="120"/>
      <c r="E88" s="120"/>
      <c r="F88" s="120"/>
      <c r="G88" s="120"/>
      <c r="H88" s="120"/>
      <c r="I88" s="123"/>
      <c r="J88" s="120"/>
      <c r="K88" s="124"/>
      <c r="L88" s="124"/>
      <c r="M88" s="124"/>
      <c r="N88" s="124"/>
      <c r="O88" s="124"/>
      <c r="P88" s="124"/>
    </row>
    <row r="89" spans="1:16" ht="28.5" customHeight="1">
      <c r="A89" s="120"/>
      <c r="B89" s="121"/>
      <c r="C89" s="122"/>
      <c r="D89" s="120"/>
      <c r="E89" s="120"/>
      <c r="F89" s="120"/>
      <c r="G89" s="120"/>
      <c r="H89" s="120"/>
      <c r="I89" s="123"/>
      <c r="J89" s="120"/>
      <c r="K89" s="124"/>
      <c r="L89" s="124"/>
      <c r="M89" s="124"/>
      <c r="N89" s="124"/>
      <c r="O89" s="124"/>
      <c r="P89" s="124"/>
    </row>
    <row r="90" spans="1:16" ht="28.5" customHeight="1">
      <c r="A90" s="120"/>
      <c r="B90" s="121"/>
      <c r="C90" s="122"/>
      <c r="D90" s="120"/>
      <c r="E90" s="120"/>
      <c r="F90" s="120"/>
      <c r="G90" s="120"/>
      <c r="H90" s="120"/>
      <c r="I90" s="123"/>
      <c r="J90" s="120"/>
      <c r="K90" s="124"/>
      <c r="L90" s="124"/>
      <c r="M90" s="124"/>
      <c r="N90" s="124"/>
      <c r="O90" s="124"/>
      <c r="P90" s="124"/>
    </row>
    <row r="91" spans="1:16" ht="28.5" customHeight="1">
      <c r="A91" s="120"/>
      <c r="B91" s="121"/>
      <c r="C91" s="122"/>
      <c r="D91" s="120"/>
      <c r="E91" s="120"/>
      <c r="F91" s="120"/>
      <c r="G91" s="120"/>
      <c r="H91" s="120"/>
      <c r="I91" s="123"/>
      <c r="J91" s="120"/>
      <c r="K91" s="124"/>
      <c r="L91" s="124"/>
      <c r="M91" s="124"/>
      <c r="N91" s="124"/>
      <c r="O91" s="124"/>
      <c r="P91" s="124"/>
    </row>
    <row r="92" spans="1:16" ht="28.5" customHeight="1">
      <c r="A92" s="120"/>
      <c r="B92" s="121"/>
      <c r="C92" s="122"/>
      <c r="D92" s="120"/>
      <c r="E92" s="120"/>
      <c r="F92" s="120"/>
      <c r="G92" s="120"/>
      <c r="H92" s="120"/>
      <c r="I92" s="123"/>
      <c r="J92" s="120"/>
      <c r="K92" s="124"/>
      <c r="L92" s="124"/>
      <c r="M92" s="124"/>
      <c r="N92" s="124"/>
      <c r="O92" s="124"/>
      <c r="P92" s="124"/>
    </row>
    <row r="93" spans="1:16" ht="28.5" customHeight="1">
      <c r="A93" s="120"/>
      <c r="B93" s="121"/>
      <c r="C93" s="122"/>
      <c r="D93" s="120"/>
      <c r="E93" s="120"/>
      <c r="F93" s="120"/>
      <c r="G93" s="120"/>
      <c r="H93" s="120"/>
      <c r="I93" s="123"/>
      <c r="J93" s="120"/>
      <c r="K93" s="124"/>
      <c r="L93" s="124"/>
      <c r="M93" s="124"/>
      <c r="N93" s="124"/>
      <c r="O93" s="124"/>
      <c r="P93" s="124"/>
    </row>
    <row r="94" spans="1:16" ht="28.5" customHeight="1">
      <c r="A94" s="120"/>
      <c r="B94" s="121"/>
      <c r="C94" s="122"/>
      <c r="D94" s="120"/>
      <c r="E94" s="120"/>
      <c r="F94" s="120"/>
      <c r="G94" s="120"/>
      <c r="H94" s="120"/>
      <c r="I94" s="123"/>
      <c r="J94" s="120"/>
      <c r="K94" s="124"/>
      <c r="L94" s="124"/>
      <c r="M94" s="124"/>
      <c r="N94" s="124"/>
      <c r="O94" s="124"/>
      <c r="P94" s="124"/>
    </row>
    <row r="95" spans="1:16" ht="28.5" customHeight="1">
      <c r="A95" s="120"/>
      <c r="B95" s="121"/>
      <c r="C95" s="122"/>
      <c r="D95" s="120"/>
      <c r="E95" s="120"/>
      <c r="F95" s="120"/>
      <c r="G95" s="120"/>
      <c r="H95" s="120"/>
      <c r="I95" s="123"/>
      <c r="J95" s="120"/>
      <c r="K95" s="124"/>
      <c r="L95" s="124"/>
      <c r="M95" s="124"/>
      <c r="N95" s="124"/>
      <c r="O95" s="124"/>
      <c r="P95" s="124"/>
    </row>
    <row r="96" spans="1:16" ht="28.5" customHeight="1">
      <c r="A96" s="120"/>
      <c r="B96" s="121"/>
      <c r="C96" s="122"/>
      <c r="D96" s="120"/>
      <c r="E96" s="120"/>
      <c r="F96" s="120"/>
      <c r="G96" s="120"/>
      <c r="H96" s="120"/>
      <c r="I96" s="123"/>
      <c r="J96" s="120"/>
      <c r="K96" s="124"/>
      <c r="L96" s="124"/>
      <c r="M96" s="124"/>
      <c r="N96" s="124"/>
      <c r="O96" s="124"/>
      <c r="P96" s="124"/>
    </row>
    <row r="97" spans="1:16" ht="28.5" customHeight="1">
      <c r="A97" s="120"/>
      <c r="B97" s="121"/>
      <c r="C97" s="122"/>
      <c r="D97" s="120"/>
      <c r="E97" s="120"/>
      <c r="F97" s="120"/>
      <c r="G97" s="120"/>
      <c r="H97" s="120"/>
      <c r="I97" s="123"/>
      <c r="J97" s="120"/>
      <c r="K97" s="124"/>
      <c r="L97" s="124"/>
      <c r="M97" s="124"/>
      <c r="N97" s="124"/>
      <c r="O97" s="124"/>
      <c r="P97" s="124"/>
    </row>
    <row r="98" spans="1:16" ht="28.5" customHeight="1">
      <c r="A98" s="120"/>
      <c r="B98" s="121"/>
      <c r="C98" s="122"/>
      <c r="D98" s="120"/>
      <c r="E98" s="120"/>
      <c r="F98" s="120"/>
      <c r="G98" s="120"/>
      <c r="H98" s="120"/>
      <c r="I98" s="123"/>
      <c r="J98" s="120"/>
      <c r="K98" s="124"/>
      <c r="L98" s="124"/>
      <c r="M98" s="124"/>
      <c r="N98" s="124"/>
      <c r="O98" s="124"/>
      <c r="P98" s="124"/>
    </row>
    <row r="99" spans="1:16" ht="28.5" customHeight="1">
      <c r="A99" s="120"/>
      <c r="B99" s="121"/>
      <c r="C99" s="122"/>
      <c r="D99" s="120"/>
      <c r="E99" s="120"/>
      <c r="F99" s="120"/>
      <c r="G99" s="120"/>
      <c r="H99" s="120"/>
      <c r="I99" s="123"/>
      <c r="J99" s="120"/>
      <c r="K99" s="124"/>
      <c r="L99" s="124"/>
      <c r="M99" s="124"/>
      <c r="N99" s="124"/>
      <c r="O99" s="124"/>
      <c r="P99" s="124"/>
    </row>
    <row r="100" spans="1:16" ht="28.5" customHeight="1">
      <c r="A100" s="120"/>
      <c r="B100" s="121"/>
      <c r="C100" s="122"/>
      <c r="D100" s="120"/>
      <c r="E100" s="120"/>
      <c r="F100" s="120"/>
      <c r="G100" s="120"/>
      <c r="H100" s="120"/>
      <c r="I100" s="123"/>
      <c r="J100" s="120"/>
      <c r="K100" s="124"/>
      <c r="L100" s="124"/>
      <c r="M100" s="124"/>
      <c r="N100" s="124"/>
      <c r="O100" s="124"/>
      <c r="P100" s="124"/>
    </row>
    <row r="101" spans="1:16" ht="28.5" customHeight="1">
      <c r="A101" s="120"/>
      <c r="B101" s="121"/>
      <c r="C101" s="122"/>
      <c r="D101" s="120"/>
      <c r="E101" s="120"/>
      <c r="F101" s="120"/>
      <c r="G101" s="120"/>
      <c r="H101" s="120"/>
      <c r="I101" s="123"/>
      <c r="J101" s="120"/>
      <c r="K101" s="124"/>
      <c r="L101" s="124"/>
      <c r="M101" s="124"/>
      <c r="N101" s="124"/>
      <c r="O101" s="124"/>
      <c r="P101" s="124"/>
    </row>
    <row r="102" spans="1:16" ht="28.5" customHeight="1">
      <c r="A102" s="120"/>
      <c r="B102" s="121"/>
      <c r="C102" s="122"/>
      <c r="D102" s="120"/>
      <c r="E102" s="120"/>
      <c r="F102" s="120"/>
      <c r="G102" s="120"/>
      <c r="H102" s="120"/>
      <c r="I102" s="123"/>
      <c r="J102" s="120"/>
      <c r="K102" s="124"/>
      <c r="L102" s="124"/>
      <c r="M102" s="124"/>
      <c r="N102" s="124"/>
      <c r="O102" s="124"/>
      <c r="P102" s="124"/>
    </row>
    <row r="103" spans="1:16" ht="28.5" customHeight="1">
      <c r="A103" s="120"/>
      <c r="B103" s="121"/>
      <c r="C103" s="122"/>
      <c r="D103" s="120"/>
      <c r="E103" s="120"/>
      <c r="F103" s="120"/>
      <c r="G103" s="120"/>
      <c r="H103" s="120"/>
      <c r="I103" s="123"/>
      <c r="J103" s="120"/>
      <c r="K103" s="124"/>
      <c r="L103" s="124"/>
      <c r="M103" s="124"/>
      <c r="N103" s="124"/>
      <c r="O103" s="124"/>
      <c r="P103" s="124"/>
    </row>
    <row r="104" spans="1:16" ht="28.5" customHeight="1">
      <c r="A104" s="120"/>
      <c r="B104" s="121"/>
      <c r="C104" s="122"/>
      <c r="D104" s="120"/>
      <c r="E104" s="120"/>
      <c r="F104" s="120"/>
      <c r="G104" s="120"/>
      <c r="H104" s="120"/>
      <c r="I104" s="123"/>
      <c r="J104" s="120"/>
      <c r="K104" s="124"/>
      <c r="L104" s="124"/>
      <c r="M104" s="124"/>
      <c r="N104" s="124"/>
      <c r="O104" s="124"/>
      <c r="P104" s="124"/>
    </row>
    <row r="105" spans="1:16" ht="28.5" customHeight="1">
      <c r="A105" s="120"/>
      <c r="B105" s="121"/>
      <c r="C105" s="122"/>
      <c r="D105" s="120"/>
      <c r="E105" s="120"/>
      <c r="F105" s="120"/>
      <c r="G105" s="120"/>
      <c r="H105" s="120"/>
      <c r="I105" s="123"/>
      <c r="J105" s="120"/>
      <c r="K105" s="124"/>
      <c r="L105" s="124"/>
      <c r="M105" s="124"/>
      <c r="N105" s="124"/>
      <c r="O105" s="124"/>
      <c r="P105" s="124"/>
    </row>
    <row r="106" spans="1:16" ht="28.5" customHeight="1">
      <c r="A106" s="120"/>
      <c r="B106" s="121"/>
      <c r="C106" s="122"/>
      <c r="D106" s="120"/>
      <c r="E106" s="120"/>
      <c r="F106" s="120"/>
      <c r="G106" s="120"/>
      <c r="H106" s="120"/>
      <c r="I106" s="123"/>
      <c r="J106" s="120"/>
      <c r="K106" s="124"/>
      <c r="L106" s="124"/>
      <c r="M106" s="124"/>
      <c r="N106" s="124"/>
      <c r="O106" s="124"/>
      <c r="P106" s="124"/>
    </row>
    <row r="107" spans="1:16" ht="28.5" customHeight="1">
      <c r="A107" s="120"/>
      <c r="B107" s="121"/>
      <c r="C107" s="122"/>
      <c r="D107" s="120"/>
      <c r="E107" s="120"/>
      <c r="F107" s="120"/>
      <c r="G107" s="120"/>
      <c r="H107" s="120"/>
      <c r="I107" s="123"/>
      <c r="J107" s="120"/>
      <c r="K107" s="124"/>
      <c r="L107" s="124"/>
      <c r="M107" s="124"/>
      <c r="N107" s="124"/>
      <c r="O107" s="124"/>
      <c r="P107" s="124"/>
    </row>
    <row r="108" spans="1:16" ht="28.5" customHeight="1">
      <c r="A108" s="120"/>
      <c r="B108" s="121"/>
      <c r="C108" s="122"/>
      <c r="D108" s="120"/>
      <c r="E108" s="120"/>
      <c r="F108" s="120"/>
      <c r="G108" s="120"/>
      <c r="H108" s="120"/>
      <c r="I108" s="123"/>
      <c r="J108" s="120"/>
      <c r="K108" s="124"/>
      <c r="L108" s="124"/>
      <c r="M108" s="124"/>
      <c r="N108" s="124"/>
      <c r="O108" s="124"/>
      <c r="P108" s="124"/>
    </row>
    <row r="109" spans="1:16" ht="28.5" customHeight="1">
      <c r="A109" s="120"/>
      <c r="B109" s="121"/>
      <c r="C109" s="122"/>
      <c r="D109" s="120"/>
      <c r="E109" s="120"/>
      <c r="F109" s="120"/>
      <c r="G109" s="120"/>
      <c r="H109" s="120"/>
      <c r="I109" s="123"/>
      <c r="J109" s="120"/>
      <c r="K109" s="124"/>
      <c r="L109" s="124"/>
      <c r="M109" s="124"/>
      <c r="N109" s="124"/>
      <c r="O109" s="124"/>
      <c r="P109" s="124"/>
    </row>
    <row r="110" spans="1:16" ht="28.5" customHeight="1">
      <c r="A110" s="120"/>
      <c r="B110" s="121"/>
      <c r="C110" s="122"/>
      <c r="D110" s="120"/>
      <c r="E110" s="120"/>
      <c r="F110" s="120"/>
      <c r="G110" s="120"/>
      <c r="H110" s="120"/>
      <c r="I110" s="123"/>
      <c r="J110" s="120"/>
      <c r="K110" s="124"/>
      <c r="L110" s="124"/>
      <c r="M110" s="124"/>
      <c r="N110" s="124"/>
      <c r="O110" s="124"/>
      <c r="P110" s="124"/>
    </row>
    <row r="111" spans="1:16" ht="28.5" customHeight="1">
      <c r="A111" s="120"/>
      <c r="B111" s="121"/>
      <c r="C111" s="122"/>
      <c r="D111" s="120"/>
      <c r="E111" s="120"/>
      <c r="F111" s="120"/>
      <c r="G111" s="120"/>
      <c r="H111" s="120"/>
      <c r="I111" s="123"/>
      <c r="J111" s="120"/>
      <c r="K111" s="124"/>
      <c r="L111" s="124"/>
      <c r="M111" s="124"/>
      <c r="N111" s="124"/>
      <c r="O111" s="124"/>
      <c r="P111" s="124"/>
    </row>
    <row r="112" spans="1:16" ht="28.5" customHeight="1">
      <c r="A112" s="120"/>
      <c r="B112" s="121"/>
      <c r="C112" s="122"/>
      <c r="D112" s="120"/>
      <c r="E112" s="120"/>
      <c r="F112" s="120"/>
      <c r="G112" s="120"/>
      <c r="H112" s="120"/>
      <c r="I112" s="123"/>
      <c r="J112" s="120"/>
      <c r="K112" s="124"/>
      <c r="L112" s="124"/>
      <c r="M112" s="124"/>
      <c r="N112" s="124"/>
      <c r="O112" s="124"/>
      <c r="P112" s="124"/>
    </row>
    <row r="113" spans="1:16" ht="28.5" customHeight="1">
      <c r="A113" s="120"/>
      <c r="B113" s="121"/>
      <c r="C113" s="122"/>
      <c r="D113" s="120"/>
      <c r="E113" s="120"/>
      <c r="F113" s="120"/>
      <c r="G113" s="120"/>
      <c r="H113" s="120"/>
      <c r="I113" s="123"/>
      <c r="J113" s="120"/>
      <c r="K113" s="124"/>
      <c r="L113" s="124"/>
      <c r="M113" s="124"/>
      <c r="N113" s="124"/>
      <c r="O113" s="124"/>
      <c r="P113" s="124"/>
    </row>
    <row r="114" spans="1:16" ht="28.5" customHeight="1">
      <c r="A114" s="120"/>
      <c r="B114" s="121"/>
      <c r="C114" s="122"/>
      <c r="D114" s="120"/>
      <c r="E114" s="120"/>
      <c r="F114" s="120"/>
      <c r="G114" s="120"/>
      <c r="H114" s="120"/>
      <c r="I114" s="123"/>
      <c r="J114" s="120"/>
      <c r="K114" s="124"/>
      <c r="L114" s="124"/>
      <c r="M114" s="124"/>
      <c r="N114" s="124"/>
      <c r="O114" s="124"/>
      <c r="P114" s="124"/>
    </row>
    <row r="115" spans="1:16" ht="28.5" customHeight="1">
      <c r="A115" s="120"/>
      <c r="B115" s="121"/>
      <c r="C115" s="122"/>
      <c r="D115" s="120"/>
      <c r="E115" s="120"/>
      <c r="F115" s="120"/>
      <c r="G115" s="120"/>
      <c r="H115" s="120"/>
      <c r="I115" s="123"/>
      <c r="J115" s="120"/>
      <c r="K115" s="124"/>
      <c r="L115" s="124"/>
      <c r="M115" s="124"/>
      <c r="N115" s="124"/>
      <c r="O115" s="124"/>
      <c r="P115" s="124"/>
    </row>
    <row r="116" spans="1:16" ht="28.5" customHeight="1">
      <c r="A116" s="120"/>
      <c r="B116" s="121"/>
      <c r="C116" s="122"/>
      <c r="D116" s="120"/>
      <c r="E116" s="120"/>
      <c r="F116" s="120"/>
      <c r="G116" s="120"/>
      <c r="H116" s="120"/>
      <c r="I116" s="123"/>
      <c r="J116" s="120"/>
      <c r="K116" s="124"/>
      <c r="L116" s="124"/>
      <c r="M116" s="124"/>
      <c r="N116" s="124"/>
      <c r="O116" s="124"/>
      <c r="P116" s="124"/>
    </row>
    <row r="117" spans="1:16" ht="28.5" customHeight="1">
      <c r="A117" s="120"/>
      <c r="B117" s="121"/>
      <c r="C117" s="122"/>
      <c r="D117" s="120"/>
      <c r="E117" s="120"/>
      <c r="F117" s="120"/>
      <c r="G117" s="120"/>
      <c r="H117" s="120"/>
      <c r="I117" s="123"/>
      <c r="J117" s="120"/>
      <c r="K117" s="124"/>
      <c r="L117" s="124"/>
      <c r="M117" s="124"/>
      <c r="N117" s="124"/>
      <c r="O117" s="124"/>
      <c r="P117" s="124"/>
    </row>
    <row r="118" spans="1:16" ht="28.5" customHeight="1">
      <c r="A118" s="120"/>
      <c r="B118" s="121"/>
      <c r="C118" s="122"/>
      <c r="D118" s="120"/>
      <c r="E118" s="120"/>
      <c r="F118" s="120"/>
      <c r="G118" s="120"/>
      <c r="H118" s="120"/>
      <c r="I118" s="123"/>
      <c r="J118" s="120"/>
      <c r="K118" s="124"/>
      <c r="L118" s="124"/>
      <c r="M118" s="124"/>
      <c r="N118" s="124"/>
      <c r="O118" s="124"/>
      <c r="P118" s="124"/>
    </row>
    <row r="119" spans="1:16" ht="28.5" customHeight="1">
      <c r="A119" s="120"/>
      <c r="B119" s="121"/>
      <c r="C119" s="122"/>
      <c r="D119" s="120"/>
      <c r="E119" s="120"/>
      <c r="F119" s="120"/>
      <c r="G119" s="120"/>
      <c r="H119" s="120"/>
      <c r="I119" s="123"/>
      <c r="J119" s="120"/>
      <c r="K119" s="124"/>
      <c r="L119" s="124"/>
      <c r="M119" s="124"/>
      <c r="N119" s="124"/>
      <c r="O119" s="124"/>
      <c r="P119" s="124"/>
    </row>
    <row r="120" spans="1:16" ht="28.5" customHeight="1">
      <c r="A120" s="120"/>
      <c r="B120" s="121"/>
      <c r="C120" s="122"/>
      <c r="D120" s="120"/>
      <c r="E120" s="120"/>
      <c r="F120" s="120"/>
      <c r="G120" s="120"/>
      <c r="H120" s="120"/>
      <c r="I120" s="123"/>
      <c r="J120" s="120"/>
      <c r="K120" s="124"/>
      <c r="L120" s="124"/>
      <c r="M120" s="124"/>
      <c r="N120" s="124"/>
      <c r="O120" s="124"/>
      <c r="P120" s="124"/>
    </row>
    <row r="121" spans="1:16" ht="28.5" customHeight="1">
      <c r="A121" s="120"/>
      <c r="B121" s="121"/>
      <c r="C121" s="122"/>
      <c r="D121" s="120"/>
      <c r="E121" s="120"/>
      <c r="F121" s="120"/>
      <c r="G121" s="120"/>
      <c r="H121" s="120"/>
      <c r="I121" s="123"/>
      <c r="J121" s="120"/>
      <c r="K121" s="124"/>
      <c r="L121" s="124"/>
      <c r="M121" s="124"/>
      <c r="N121" s="124"/>
      <c r="O121" s="124"/>
      <c r="P121" s="124"/>
    </row>
    <row r="122" spans="1:16" ht="28.5" customHeight="1">
      <c r="A122" s="120"/>
      <c r="B122" s="121"/>
      <c r="C122" s="122"/>
      <c r="D122" s="120"/>
      <c r="E122" s="120"/>
      <c r="F122" s="120"/>
      <c r="G122" s="120"/>
      <c r="H122" s="120"/>
      <c r="I122" s="123"/>
      <c r="J122" s="120"/>
      <c r="K122" s="124"/>
      <c r="L122" s="124"/>
      <c r="M122" s="124"/>
      <c r="N122" s="124"/>
      <c r="O122" s="124"/>
      <c r="P122" s="124"/>
    </row>
    <row r="123" spans="1:16" ht="28.5" customHeight="1">
      <c r="A123" s="120"/>
      <c r="B123" s="121"/>
      <c r="C123" s="122"/>
      <c r="D123" s="120"/>
      <c r="E123" s="120"/>
      <c r="F123" s="120"/>
      <c r="G123" s="120"/>
      <c r="H123" s="120"/>
      <c r="I123" s="123"/>
      <c r="J123" s="120"/>
      <c r="K123" s="124"/>
      <c r="L123" s="124"/>
      <c r="M123" s="124"/>
      <c r="N123" s="124"/>
      <c r="O123" s="124"/>
      <c r="P123" s="124"/>
    </row>
    <row r="124" spans="1:16" ht="28.5" customHeight="1">
      <c r="A124" s="120"/>
      <c r="B124" s="121"/>
      <c r="C124" s="125"/>
      <c r="D124" s="120"/>
      <c r="E124" s="121"/>
      <c r="F124" s="121"/>
      <c r="G124" s="121"/>
      <c r="H124" s="121"/>
      <c r="I124" s="126"/>
      <c r="J124" s="121"/>
      <c r="K124" s="124"/>
      <c r="L124" s="124"/>
      <c r="M124" s="124"/>
      <c r="N124" s="124"/>
      <c r="O124" s="124"/>
      <c r="P124" s="124"/>
    </row>
    <row r="125" spans="1:16" ht="28.5" customHeight="1">
      <c r="A125" s="120"/>
      <c r="B125" s="121"/>
      <c r="C125" s="125"/>
      <c r="D125" s="120"/>
      <c r="E125" s="120"/>
      <c r="F125" s="120"/>
      <c r="G125" s="120"/>
      <c r="H125" s="120"/>
      <c r="I125" s="123"/>
      <c r="J125" s="120"/>
      <c r="K125" s="124"/>
      <c r="L125" s="124"/>
      <c r="M125" s="124"/>
      <c r="N125" s="124"/>
      <c r="O125" s="124"/>
      <c r="P125" s="124"/>
    </row>
    <row r="126" spans="1:16" ht="47.25" customHeight="1">
      <c r="A126" s="120"/>
      <c r="B126" s="121"/>
      <c r="C126" s="125"/>
      <c r="D126" s="120"/>
      <c r="E126" s="120"/>
      <c r="F126" s="120"/>
      <c r="G126" s="120"/>
      <c r="H126" s="120"/>
      <c r="I126" s="123"/>
      <c r="J126" s="120"/>
      <c r="K126" s="124"/>
      <c r="L126" s="124"/>
      <c r="M126" s="124"/>
      <c r="N126" s="124"/>
      <c r="O126" s="124"/>
      <c r="P126" s="124"/>
    </row>
    <row r="127" spans="1:16" ht="28.5" customHeight="1">
      <c r="A127" s="180"/>
      <c r="B127" s="180"/>
      <c r="C127" s="180"/>
      <c r="D127" s="180"/>
      <c r="E127" s="180"/>
      <c r="F127" s="180"/>
      <c r="G127" s="180"/>
      <c r="H127" s="180"/>
      <c r="I127" s="127"/>
      <c r="J127" s="128"/>
      <c r="K127" s="124"/>
      <c r="L127" s="124"/>
      <c r="M127" s="124"/>
      <c r="N127" s="124"/>
      <c r="O127" s="124"/>
      <c r="P127" s="124"/>
    </row>
    <row r="128" spans="1:16" ht="28.5" customHeight="1">
      <c r="A128" s="178"/>
      <c r="B128" s="179"/>
      <c r="C128" s="179"/>
      <c r="D128" s="179"/>
      <c r="E128" s="179"/>
      <c r="F128" s="179"/>
      <c r="G128" s="179"/>
      <c r="H128" s="179"/>
      <c r="I128" s="179"/>
      <c r="J128" s="179"/>
      <c r="K128" s="124"/>
      <c r="L128" s="124"/>
      <c r="M128" s="124"/>
      <c r="N128" s="124"/>
      <c r="O128" s="124"/>
      <c r="P128" s="124"/>
    </row>
    <row r="129" spans="1:16" ht="28.5" customHeight="1">
      <c r="A129" s="129"/>
      <c r="B129" s="130"/>
      <c r="C129" s="122"/>
      <c r="D129" s="124"/>
      <c r="E129" s="120"/>
      <c r="F129" s="120"/>
      <c r="G129" s="120"/>
      <c r="H129" s="120"/>
      <c r="I129" s="123"/>
      <c r="J129" s="124"/>
      <c r="K129" s="124"/>
      <c r="L129" s="124"/>
      <c r="M129" s="124"/>
      <c r="N129" s="124"/>
      <c r="O129" s="124"/>
      <c r="P129" s="124"/>
    </row>
    <row r="130" spans="1:16" ht="28.5" customHeight="1">
      <c r="A130" s="129"/>
      <c r="B130" s="130"/>
      <c r="C130" s="122"/>
      <c r="D130" s="124"/>
      <c r="E130" s="120"/>
      <c r="F130" s="120"/>
      <c r="G130" s="120"/>
      <c r="H130" s="120"/>
      <c r="I130" s="123"/>
      <c r="J130" s="124"/>
      <c r="K130" s="124"/>
      <c r="L130" s="124"/>
      <c r="M130" s="124"/>
      <c r="N130" s="124"/>
      <c r="O130" s="124"/>
      <c r="P130" s="124"/>
    </row>
    <row r="131" spans="1:16" ht="28.5" customHeight="1">
      <c r="A131" s="129"/>
      <c r="B131" s="130"/>
      <c r="C131" s="125"/>
      <c r="D131" s="124"/>
      <c r="E131" s="120"/>
      <c r="F131" s="121"/>
      <c r="G131" s="120"/>
      <c r="H131" s="121"/>
      <c r="I131" s="123"/>
      <c r="J131" s="124"/>
      <c r="K131" s="124"/>
      <c r="L131" s="124"/>
      <c r="M131" s="124"/>
      <c r="N131" s="124"/>
      <c r="O131" s="124"/>
      <c r="P131" s="124"/>
    </row>
    <row r="132" spans="1:16" ht="28.5" customHeight="1">
      <c r="A132" s="129"/>
      <c r="B132" s="130"/>
      <c r="C132" s="122"/>
      <c r="D132" s="124"/>
      <c r="E132" s="120"/>
      <c r="F132" s="120"/>
      <c r="G132" s="120"/>
      <c r="H132" s="120"/>
      <c r="I132" s="123"/>
      <c r="J132" s="124"/>
      <c r="K132" s="124"/>
      <c r="L132" s="124"/>
      <c r="M132" s="124"/>
      <c r="N132" s="124"/>
      <c r="O132" s="124"/>
      <c r="P132" s="124"/>
    </row>
    <row r="133" spans="1:16" ht="28.5" customHeight="1">
      <c r="A133" s="129"/>
      <c r="B133" s="130"/>
      <c r="C133" s="122"/>
      <c r="D133" s="124"/>
      <c r="E133" s="120"/>
      <c r="F133" s="120"/>
      <c r="G133" s="120"/>
      <c r="H133" s="120"/>
      <c r="I133" s="123"/>
      <c r="J133" s="124"/>
      <c r="K133" s="124"/>
      <c r="L133" s="124"/>
      <c r="M133" s="124"/>
      <c r="N133" s="124"/>
      <c r="O133" s="124"/>
      <c r="P133" s="124"/>
    </row>
    <row r="134" spans="1:16" ht="28.5" customHeight="1">
      <c r="A134" s="129"/>
      <c r="B134" s="130"/>
      <c r="C134" s="122"/>
      <c r="D134" s="124"/>
      <c r="E134" s="120"/>
      <c r="F134" s="120"/>
      <c r="G134" s="120"/>
      <c r="H134" s="120"/>
      <c r="I134" s="123"/>
      <c r="J134" s="124"/>
      <c r="K134" s="124"/>
      <c r="L134" s="124"/>
      <c r="M134" s="124"/>
      <c r="N134" s="124"/>
      <c r="O134" s="124"/>
      <c r="P134" s="124"/>
    </row>
    <row r="135" spans="1:16" ht="28.5" customHeight="1">
      <c r="A135" s="129"/>
      <c r="B135" s="130"/>
      <c r="C135" s="122"/>
      <c r="D135" s="124"/>
      <c r="E135" s="120"/>
      <c r="F135" s="120"/>
      <c r="G135" s="120"/>
      <c r="H135" s="120"/>
      <c r="I135" s="123"/>
      <c r="J135" s="124"/>
      <c r="K135" s="124"/>
      <c r="L135" s="124"/>
      <c r="M135" s="124"/>
      <c r="N135" s="124"/>
      <c r="O135" s="124"/>
      <c r="P135" s="124"/>
    </row>
    <row r="136" spans="1:16" ht="28.5" customHeight="1">
      <c r="A136" s="129"/>
      <c r="B136" s="130"/>
      <c r="C136" s="122"/>
      <c r="D136" s="124"/>
      <c r="E136" s="120"/>
      <c r="F136" s="120"/>
      <c r="G136" s="120"/>
      <c r="H136" s="120"/>
      <c r="I136" s="123"/>
      <c r="J136" s="124"/>
      <c r="K136" s="124"/>
      <c r="L136" s="124"/>
      <c r="M136" s="124"/>
      <c r="N136" s="124"/>
      <c r="O136" s="124"/>
      <c r="P136" s="124"/>
    </row>
    <row r="137" spans="1:16" ht="28.5" customHeight="1">
      <c r="A137" s="129"/>
      <c r="B137" s="130"/>
      <c r="C137" s="125"/>
      <c r="D137" s="124"/>
      <c r="E137" s="121"/>
      <c r="F137" s="121"/>
      <c r="G137" s="120"/>
      <c r="H137" s="121"/>
      <c r="I137" s="123"/>
      <c r="J137" s="124"/>
      <c r="K137" s="124"/>
      <c r="L137" s="124"/>
      <c r="M137" s="124"/>
      <c r="N137" s="124"/>
      <c r="O137" s="124"/>
      <c r="P137" s="124"/>
    </row>
    <row r="138" spans="1:16" ht="28.5" customHeight="1">
      <c r="A138" s="129"/>
      <c r="B138" s="130"/>
      <c r="C138" s="125"/>
      <c r="D138" s="124"/>
      <c r="E138" s="121"/>
      <c r="F138" s="121"/>
      <c r="G138" s="120"/>
      <c r="H138" s="121"/>
      <c r="I138" s="123"/>
      <c r="J138" s="124"/>
      <c r="K138" s="124"/>
      <c r="L138" s="124"/>
      <c r="M138" s="124"/>
      <c r="N138" s="124"/>
      <c r="O138" s="124"/>
      <c r="P138" s="124"/>
    </row>
    <row r="139" spans="1:16" ht="28.5" customHeight="1">
      <c r="A139" s="129"/>
      <c r="B139" s="130"/>
      <c r="C139" s="125"/>
      <c r="D139" s="124"/>
      <c r="E139" s="121"/>
      <c r="F139" s="121"/>
      <c r="G139" s="120"/>
      <c r="H139" s="121"/>
      <c r="I139" s="123"/>
      <c r="J139" s="124"/>
      <c r="K139" s="124"/>
      <c r="L139" s="124"/>
      <c r="M139" s="124"/>
      <c r="N139" s="124"/>
      <c r="O139" s="124"/>
      <c r="P139" s="124"/>
    </row>
    <row r="140" spans="1:16" ht="28.5" customHeight="1">
      <c r="A140" s="129"/>
      <c r="B140" s="130"/>
      <c r="C140" s="122"/>
      <c r="D140" s="124"/>
      <c r="E140" s="120"/>
      <c r="F140" s="120"/>
      <c r="G140" s="120"/>
      <c r="H140" s="120"/>
      <c r="I140" s="123"/>
      <c r="J140" s="124"/>
      <c r="K140" s="124"/>
      <c r="L140" s="124"/>
      <c r="M140" s="124"/>
      <c r="N140" s="124"/>
      <c r="O140" s="124"/>
      <c r="P140" s="124"/>
    </row>
    <row r="141" spans="1:16" ht="28.5" customHeight="1">
      <c r="A141" s="129"/>
      <c r="B141" s="130"/>
      <c r="C141" s="122"/>
      <c r="D141" s="124"/>
      <c r="E141" s="120"/>
      <c r="F141" s="120"/>
      <c r="G141" s="120"/>
      <c r="H141" s="120"/>
      <c r="I141" s="123"/>
      <c r="J141" s="124"/>
      <c r="K141" s="124"/>
      <c r="L141" s="124"/>
      <c r="M141" s="124"/>
      <c r="N141" s="124"/>
      <c r="O141" s="124"/>
      <c r="P141" s="124"/>
    </row>
    <row r="142" spans="1:16" ht="28.5" customHeight="1">
      <c r="A142" s="129"/>
      <c r="B142" s="130"/>
      <c r="C142" s="122"/>
      <c r="D142" s="124"/>
      <c r="E142" s="120"/>
      <c r="F142" s="120"/>
      <c r="G142" s="120"/>
      <c r="H142" s="120"/>
      <c r="I142" s="123"/>
      <c r="J142" s="124"/>
      <c r="K142" s="124"/>
      <c r="L142" s="124"/>
      <c r="M142" s="124"/>
      <c r="N142" s="124"/>
      <c r="O142" s="124"/>
      <c r="P142" s="124"/>
    </row>
    <row r="143" spans="1:16" ht="28.5" customHeight="1">
      <c r="A143" s="129"/>
      <c r="B143" s="130"/>
      <c r="C143" s="122"/>
      <c r="D143" s="124"/>
      <c r="E143" s="120"/>
      <c r="F143" s="120"/>
      <c r="G143" s="120"/>
      <c r="H143" s="120"/>
      <c r="I143" s="123"/>
      <c r="J143" s="124"/>
      <c r="K143" s="124"/>
      <c r="L143" s="124"/>
      <c r="M143" s="124"/>
      <c r="N143" s="124"/>
      <c r="O143" s="124"/>
      <c r="P143" s="124"/>
    </row>
    <row r="144" spans="1:16" ht="28.5" customHeight="1">
      <c r="A144" s="129"/>
      <c r="B144" s="130"/>
      <c r="C144" s="122"/>
      <c r="D144" s="124"/>
      <c r="E144" s="120"/>
      <c r="F144" s="120"/>
      <c r="G144" s="120"/>
      <c r="H144" s="120"/>
      <c r="I144" s="123"/>
      <c r="J144" s="124"/>
      <c r="K144" s="124"/>
      <c r="L144" s="124"/>
      <c r="M144" s="124"/>
      <c r="N144" s="124"/>
      <c r="O144" s="124"/>
      <c r="P144" s="124"/>
    </row>
    <row r="145" spans="1:16" ht="28.5" customHeight="1">
      <c r="A145" s="34"/>
      <c r="B145" s="170"/>
      <c r="C145" s="170"/>
      <c r="D145" s="170"/>
      <c r="E145" s="170"/>
      <c r="F145" s="170"/>
      <c r="G145" s="170"/>
      <c r="H145" s="170"/>
      <c r="I145" s="131"/>
      <c r="J145" s="124"/>
      <c r="K145" s="124"/>
      <c r="L145" s="124"/>
      <c r="M145" s="124"/>
      <c r="N145" s="124"/>
      <c r="O145" s="124"/>
      <c r="P145" s="124"/>
    </row>
    <row r="146" spans="1:16" ht="28.5" customHeight="1">
      <c r="A146" s="34"/>
      <c r="B146" s="170"/>
      <c r="C146" s="170"/>
      <c r="D146" s="170"/>
      <c r="E146" s="170"/>
      <c r="F146" s="170"/>
      <c r="G146" s="170"/>
      <c r="H146" s="170"/>
      <c r="I146" s="131"/>
      <c r="J146" s="124"/>
      <c r="K146" s="124"/>
      <c r="L146" s="124"/>
      <c r="M146" s="124"/>
      <c r="N146" s="124"/>
      <c r="O146" s="124"/>
      <c r="P146" s="124"/>
    </row>
    <row r="147" spans="1:16" ht="28.5" customHeight="1">
      <c r="A147" s="32"/>
      <c r="B147" s="32"/>
      <c r="C147" s="32"/>
      <c r="E147" s="32"/>
      <c r="F147" s="32"/>
      <c r="G147" s="32"/>
      <c r="H147" s="32"/>
      <c r="I147" s="115"/>
    </row>
    <row r="148" spans="1:16" ht="28.5" customHeight="1">
      <c r="A148" s="132"/>
      <c r="B148" s="121"/>
      <c r="C148" s="132"/>
      <c r="E148" s="32"/>
      <c r="F148" s="32"/>
      <c r="G148" s="32"/>
      <c r="H148" s="32"/>
      <c r="I148" s="133"/>
    </row>
    <row r="149" spans="1:16" ht="28.5" customHeight="1">
      <c r="A149" s="32"/>
      <c r="B149" s="32"/>
      <c r="C149" s="32"/>
      <c r="E149" s="32"/>
      <c r="F149" s="32"/>
      <c r="G149" s="32"/>
      <c r="H149" s="32"/>
      <c r="I149" s="115"/>
    </row>
    <row r="150" spans="1:16" ht="28.5" customHeight="1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</row>
    <row r="152" spans="1:16" ht="28.5" customHeight="1">
      <c r="A152" s="169"/>
      <c r="B152" s="169"/>
      <c r="C152" s="169"/>
      <c r="D152" s="169"/>
      <c r="E152" s="169"/>
      <c r="F152" s="169"/>
      <c r="G152" s="169"/>
      <c r="H152" s="169"/>
      <c r="I152" s="169"/>
      <c r="J152" s="167"/>
      <c r="K152" s="167"/>
      <c r="L152" s="167"/>
      <c r="M152" s="167"/>
      <c r="N152" s="167"/>
      <c r="O152" s="167"/>
      <c r="P152" s="167"/>
    </row>
    <row r="153" spans="1:16" ht="28.5" customHeight="1">
      <c r="A153" s="169"/>
      <c r="B153" s="169"/>
      <c r="C153" s="169"/>
      <c r="D153" s="169"/>
      <c r="E153" s="169"/>
      <c r="F153" s="30"/>
      <c r="G153" s="35"/>
      <c r="H153" s="30"/>
      <c r="I153" s="119"/>
      <c r="J153" s="167"/>
      <c r="K153" s="167"/>
      <c r="L153" s="167"/>
      <c r="M153" s="167"/>
      <c r="N153" s="167"/>
      <c r="O153" s="167"/>
      <c r="P153" s="167"/>
    </row>
    <row r="154" spans="1:16" ht="28.5" customHeight="1">
      <c r="A154" s="134"/>
      <c r="B154" s="135"/>
      <c r="C154" s="136"/>
      <c r="E154" s="32"/>
      <c r="F154" s="137"/>
      <c r="G154" s="32"/>
      <c r="H154" s="32"/>
      <c r="I154" s="115"/>
    </row>
    <row r="155" spans="1:16" ht="28.5" customHeight="1">
      <c r="A155" s="134"/>
      <c r="B155" s="135"/>
      <c r="C155" s="136"/>
      <c r="E155" s="32"/>
      <c r="F155" s="137"/>
      <c r="G155" s="32"/>
      <c r="H155" s="32"/>
      <c r="I155" s="115"/>
    </row>
    <row r="156" spans="1:16" ht="28.5" customHeight="1">
      <c r="A156" s="134"/>
      <c r="B156" s="135"/>
      <c r="C156" s="136"/>
      <c r="E156" s="32"/>
      <c r="F156" s="137"/>
      <c r="G156" s="32"/>
      <c r="H156" s="32"/>
      <c r="I156" s="115"/>
    </row>
    <row r="157" spans="1:16" ht="28.5" customHeight="1">
      <c r="A157" s="134"/>
      <c r="B157" s="135"/>
      <c r="C157" s="136"/>
      <c r="E157" s="32"/>
      <c r="F157" s="137"/>
      <c r="G157" s="32"/>
      <c r="H157" s="32"/>
      <c r="I157" s="115"/>
    </row>
    <row r="158" spans="1:16" ht="28.5" customHeight="1">
      <c r="A158" s="134"/>
      <c r="B158" s="135"/>
      <c r="C158" s="136"/>
      <c r="E158" s="32"/>
      <c r="F158" s="137"/>
      <c r="G158" s="32"/>
      <c r="H158" s="32"/>
      <c r="I158" s="115"/>
    </row>
    <row r="159" spans="1:16" ht="28.5" customHeight="1">
      <c r="A159" s="134"/>
      <c r="B159" s="135"/>
      <c r="C159" s="136"/>
      <c r="E159" s="32"/>
      <c r="F159" s="137"/>
      <c r="G159" s="32"/>
      <c r="H159" s="32"/>
      <c r="I159" s="115"/>
    </row>
    <row r="160" spans="1:16" ht="28.5" customHeight="1">
      <c r="A160" s="134"/>
      <c r="B160" s="135"/>
      <c r="C160" s="136"/>
      <c r="E160" s="32"/>
      <c r="F160" s="137"/>
      <c r="G160" s="32"/>
      <c r="H160" s="32"/>
      <c r="I160" s="115"/>
    </row>
    <row r="161" spans="1:9" ht="28.5" customHeight="1">
      <c r="A161" s="134"/>
      <c r="B161" s="135"/>
      <c r="C161" s="136"/>
      <c r="E161" s="32"/>
      <c r="F161" s="137"/>
      <c r="G161" s="32"/>
      <c r="H161" s="32"/>
      <c r="I161" s="115"/>
    </row>
    <row r="162" spans="1:9" ht="28.5" customHeight="1">
      <c r="A162" s="134"/>
      <c r="B162" s="135"/>
      <c r="C162" s="136"/>
      <c r="E162" s="32"/>
      <c r="F162" s="137"/>
      <c r="G162" s="32"/>
      <c r="H162" s="32"/>
      <c r="I162" s="115"/>
    </row>
    <row r="163" spans="1:9" ht="28.5" customHeight="1">
      <c r="A163" s="134"/>
      <c r="B163" s="135"/>
      <c r="C163" s="136"/>
      <c r="E163" s="32"/>
      <c r="F163" s="137"/>
      <c r="G163" s="32"/>
      <c r="H163" s="32"/>
      <c r="I163" s="115"/>
    </row>
    <row r="164" spans="1:9" ht="28.5" customHeight="1">
      <c r="A164" s="134"/>
      <c r="B164" s="135"/>
      <c r="C164" s="136"/>
      <c r="E164" s="32"/>
      <c r="F164" s="137"/>
      <c r="G164" s="32"/>
      <c r="H164" s="32"/>
      <c r="I164" s="115"/>
    </row>
    <row r="165" spans="1:9" ht="28.5" customHeight="1">
      <c r="A165" s="134"/>
      <c r="B165" s="135"/>
      <c r="C165" s="136"/>
      <c r="E165" s="32"/>
      <c r="F165" s="137"/>
      <c r="G165" s="32"/>
      <c r="H165" s="32"/>
      <c r="I165" s="115"/>
    </row>
    <row r="166" spans="1:9" ht="28.5" customHeight="1">
      <c r="A166" s="134"/>
      <c r="B166" s="135"/>
      <c r="C166" s="136"/>
      <c r="E166" s="32"/>
      <c r="F166" s="137"/>
      <c r="G166" s="32"/>
      <c r="H166" s="32"/>
      <c r="I166" s="115"/>
    </row>
    <row r="167" spans="1:9" ht="28.5" customHeight="1">
      <c r="A167" s="134"/>
      <c r="B167" s="135"/>
      <c r="C167" s="136"/>
      <c r="E167" s="32"/>
      <c r="F167" s="137"/>
      <c r="G167" s="32"/>
      <c r="H167" s="32"/>
      <c r="I167" s="115"/>
    </row>
    <row r="168" spans="1:9" ht="28.5" customHeight="1">
      <c r="A168" s="134"/>
      <c r="B168" s="135"/>
      <c r="C168" s="136"/>
      <c r="E168" s="32"/>
      <c r="F168" s="137"/>
      <c r="G168" s="32"/>
      <c r="H168" s="32"/>
      <c r="I168" s="115"/>
    </row>
    <row r="169" spans="1:9" ht="28.5" customHeight="1">
      <c r="A169" s="134"/>
      <c r="B169" s="66"/>
      <c r="C169" s="92"/>
      <c r="E169" s="32"/>
      <c r="F169" s="138"/>
      <c r="G169" s="32"/>
      <c r="H169" s="32"/>
      <c r="I169" s="115"/>
    </row>
    <row r="170" spans="1:9" ht="28.5" customHeight="1">
      <c r="A170" s="134"/>
      <c r="B170" s="66"/>
      <c r="C170" s="92"/>
      <c r="E170" s="32"/>
      <c r="F170" s="138"/>
      <c r="G170" s="32"/>
      <c r="H170" s="32"/>
      <c r="I170" s="115"/>
    </row>
    <row r="171" spans="1:9" ht="28.5" customHeight="1">
      <c r="A171" s="134"/>
      <c r="B171" s="66"/>
      <c r="C171" s="92"/>
      <c r="E171" s="32"/>
      <c r="F171" s="138"/>
      <c r="G171" s="32"/>
      <c r="H171" s="32"/>
      <c r="I171" s="115"/>
    </row>
    <row r="172" spans="1:9" ht="28.5" customHeight="1">
      <c r="A172" s="134"/>
      <c r="B172" s="66"/>
      <c r="C172" s="92"/>
      <c r="E172" s="32"/>
      <c r="F172" s="138"/>
      <c r="G172" s="32"/>
      <c r="H172" s="32"/>
      <c r="I172" s="115"/>
    </row>
    <row r="173" spans="1:9" ht="28.5" customHeight="1">
      <c r="A173" s="139"/>
      <c r="B173" s="66"/>
      <c r="C173" s="92"/>
      <c r="E173" s="32"/>
      <c r="F173" s="138"/>
      <c r="G173" s="32"/>
      <c r="H173" s="32"/>
      <c r="I173" s="115"/>
    </row>
    <row r="174" spans="1:9" ht="28.5" customHeight="1">
      <c r="A174" s="139"/>
      <c r="B174" s="66"/>
      <c r="C174" s="92"/>
      <c r="E174" s="32"/>
      <c r="F174" s="138"/>
      <c r="G174" s="32"/>
      <c r="H174" s="32"/>
      <c r="I174" s="115"/>
    </row>
    <row r="175" spans="1:9" ht="28.5" customHeight="1">
      <c r="A175" s="139"/>
      <c r="B175" s="66"/>
      <c r="C175" s="93"/>
      <c r="E175" s="32"/>
      <c r="F175" s="138"/>
      <c r="G175" s="32"/>
      <c r="H175" s="32"/>
      <c r="I175" s="115"/>
    </row>
    <row r="176" spans="1:9" ht="28.5" customHeight="1">
      <c r="A176" s="139"/>
      <c r="B176" s="66"/>
      <c r="C176" s="93"/>
      <c r="E176" s="32"/>
      <c r="F176" s="138"/>
      <c r="G176" s="32"/>
      <c r="H176" s="32"/>
      <c r="I176" s="115"/>
    </row>
    <row r="177" spans="1:9" ht="28.5" customHeight="1">
      <c r="A177" s="139"/>
      <c r="B177" s="66"/>
      <c r="C177" s="93"/>
      <c r="E177" s="32"/>
      <c r="F177" s="66"/>
      <c r="G177" s="32"/>
      <c r="H177" s="32"/>
      <c r="I177" s="115"/>
    </row>
    <row r="178" spans="1:9" ht="28.5" customHeight="1">
      <c r="A178" s="139"/>
      <c r="B178" s="66"/>
      <c r="C178" s="93"/>
      <c r="E178" s="32"/>
      <c r="F178" s="66"/>
      <c r="G178" s="32"/>
      <c r="H178" s="32"/>
      <c r="I178" s="115"/>
    </row>
    <row r="179" spans="1:9" ht="28.5" customHeight="1">
      <c r="A179" s="32"/>
      <c r="B179" s="32"/>
      <c r="C179" s="32"/>
      <c r="E179" s="32"/>
      <c r="F179" s="32"/>
      <c r="G179" s="32"/>
      <c r="H179" s="32"/>
      <c r="I179" s="115"/>
    </row>
    <row r="180" spans="1:9" ht="28.5" customHeight="1">
      <c r="A180" s="175"/>
      <c r="B180" s="175"/>
      <c r="C180" s="175"/>
      <c r="D180" s="175"/>
      <c r="E180" s="175"/>
      <c r="F180" s="175"/>
      <c r="G180" s="175"/>
      <c r="H180" s="175"/>
      <c r="I180" s="116"/>
    </row>
    <row r="181" spans="1:9" ht="28.5" customHeight="1">
      <c r="A181" s="32"/>
      <c r="B181" s="32"/>
      <c r="C181" s="32"/>
      <c r="D181" s="32"/>
      <c r="E181" s="33"/>
      <c r="F181" s="32"/>
      <c r="G181" s="33"/>
      <c r="H181" s="32"/>
      <c r="I181" s="115"/>
    </row>
    <row r="182" spans="1:9" ht="28.5" customHeight="1">
      <c r="A182" s="32"/>
      <c r="B182" s="32"/>
      <c r="C182" s="32"/>
      <c r="D182" s="32"/>
      <c r="E182" s="33"/>
      <c r="F182" s="32"/>
      <c r="G182" s="33"/>
      <c r="H182" s="32"/>
      <c r="I182" s="115"/>
    </row>
    <row r="183" spans="1:9" ht="28.5" customHeight="1">
      <c r="A183" s="32"/>
      <c r="B183" s="32"/>
      <c r="C183" s="32"/>
      <c r="D183" s="32"/>
      <c r="E183" s="33"/>
      <c r="F183" s="32"/>
      <c r="G183" s="33"/>
      <c r="H183" s="32"/>
      <c r="I183" s="115"/>
    </row>
    <row r="184" spans="1:9" ht="28.5" customHeight="1">
      <c r="A184" s="32"/>
      <c r="B184" s="32"/>
      <c r="C184" s="32"/>
      <c r="D184" s="32"/>
      <c r="E184" s="33"/>
      <c r="F184" s="32"/>
      <c r="G184" s="33"/>
      <c r="H184" s="32"/>
      <c r="I184" s="115"/>
    </row>
    <row r="185" spans="1:9" ht="28.5" customHeight="1">
      <c r="A185" s="32"/>
      <c r="B185" s="32"/>
      <c r="C185" s="32"/>
      <c r="D185" s="32"/>
      <c r="E185" s="33"/>
      <c r="F185" s="32"/>
      <c r="G185" s="33"/>
      <c r="H185" s="32"/>
      <c r="I185" s="115"/>
    </row>
    <row r="186" spans="1:9" ht="28.5" customHeight="1">
      <c r="A186" s="32"/>
      <c r="B186" s="32"/>
      <c r="C186" s="32"/>
      <c r="D186" s="32"/>
      <c r="E186" s="32"/>
      <c r="F186" s="32"/>
      <c r="G186" s="32"/>
      <c r="H186" s="32"/>
      <c r="I186" s="115"/>
    </row>
    <row r="187" spans="1:9" ht="28.5" customHeight="1">
      <c r="A187" s="32"/>
      <c r="B187" s="32"/>
      <c r="C187" s="32"/>
      <c r="D187" s="32"/>
      <c r="E187" s="32"/>
      <c r="F187" s="32"/>
      <c r="G187" s="32"/>
      <c r="H187" s="32"/>
      <c r="I187" s="115"/>
    </row>
    <row r="188" spans="1:9" ht="28.5" customHeight="1">
      <c r="A188" s="32"/>
      <c r="B188" s="32"/>
      <c r="C188" s="32"/>
      <c r="D188" s="32"/>
      <c r="E188" s="32"/>
      <c r="F188" s="32"/>
      <c r="G188" s="32"/>
      <c r="H188" s="32"/>
      <c r="I188" s="115"/>
    </row>
    <row r="189" spans="1:9" ht="28.5" customHeight="1">
      <c r="A189" s="32"/>
      <c r="B189" s="32"/>
      <c r="C189" s="32"/>
      <c r="D189" s="32"/>
      <c r="E189" s="32"/>
      <c r="F189" s="32"/>
      <c r="G189" s="32"/>
      <c r="H189" s="32"/>
      <c r="I189" s="115"/>
    </row>
    <row r="190" spans="1:9" ht="28.5" customHeight="1">
      <c r="A190" s="32"/>
      <c r="B190" s="32"/>
      <c r="C190" s="32"/>
      <c r="D190" s="32"/>
      <c r="E190" s="32"/>
      <c r="F190" s="32"/>
      <c r="G190" s="32"/>
      <c r="H190" s="32"/>
      <c r="I190" s="115"/>
    </row>
    <row r="191" spans="1:9" ht="28.5" customHeight="1">
      <c r="A191" s="32"/>
      <c r="B191" s="32"/>
      <c r="C191" s="32"/>
      <c r="D191" s="32"/>
      <c r="E191" s="33"/>
      <c r="F191" s="32"/>
      <c r="G191" s="33"/>
      <c r="H191" s="32"/>
      <c r="I191" s="115"/>
    </row>
    <row r="192" spans="1:9" ht="28.5" customHeight="1">
      <c r="A192" s="32"/>
      <c r="B192" s="32"/>
      <c r="C192" s="32"/>
      <c r="D192" s="32"/>
      <c r="E192" s="33"/>
      <c r="F192" s="32"/>
      <c r="G192" s="32"/>
      <c r="H192" s="32"/>
      <c r="I192" s="115"/>
    </row>
    <row r="193" spans="1:9" ht="28.5" customHeight="1">
      <c r="A193" s="32"/>
      <c r="B193" s="32"/>
      <c r="C193" s="32"/>
      <c r="D193" s="32"/>
      <c r="E193" s="32"/>
      <c r="F193" s="32"/>
      <c r="G193" s="32"/>
      <c r="H193" s="32"/>
      <c r="I193" s="115"/>
    </row>
    <row r="194" spans="1:9" ht="28.5" customHeight="1">
      <c r="A194" s="32"/>
      <c r="B194" s="32"/>
      <c r="C194" s="32"/>
      <c r="D194" s="32"/>
      <c r="E194" s="33"/>
      <c r="F194" s="32"/>
      <c r="G194" s="33"/>
      <c r="H194" s="32"/>
      <c r="I194" s="115"/>
    </row>
    <row r="195" spans="1:9" ht="28.5" customHeight="1">
      <c r="A195" s="32"/>
      <c r="B195" s="32"/>
      <c r="C195" s="32"/>
      <c r="D195" s="32"/>
      <c r="E195" s="33"/>
      <c r="F195" s="32"/>
      <c r="G195" s="33"/>
      <c r="H195" s="32"/>
      <c r="I195" s="115"/>
    </row>
    <row r="196" spans="1:9" ht="28.5" customHeight="1">
      <c r="A196" s="32"/>
      <c r="B196" s="32"/>
      <c r="C196" s="32"/>
      <c r="D196" s="32"/>
      <c r="E196" s="33"/>
      <c r="F196" s="32"/>
      <c r="G196" s="33"/>
      <c r="H196" s="32"/>
      <c r="I196" s="115"/>
    </row>
    <row r="197" spans="1:9" ht="28.5" customHeight="1">
      <c r="A197" s="32"/>
      <c r="B197" s="32"/>
      <c r="C197" s="32"/>
      <c r="D197" s="32"/>
      <c r="E197" s="32"/>
      <c r="F197" s="32"/>
      <c r="G197" s="32"/>
      <c r="H197" s="32"/>
      <c r="I197" s="115"/>
    </row>
    <row r="198" spans="1:9" ht="28.5" customHeight="1">
      <c r="A198" s="32"/>
      <c r="B198" s="32"/>
      <c r="C198" s="32"/>
      <c r="D198" s="32"/>
      <c r="E198" s="32"/>
      <c r="F198" s="32"/>
      <c r="G198" s="32"/>
      <c r="H198" s="32"/>
      <c r="I198" s="115"/>
    </row>
    <row r="199" spans="1:9" ht="28.5" customHeight="1">
      <c r="A199" s="32"/>
      <c r="B199" s="32"/>
      <c r="C199" s="32"/>
      <c r="D199" s="32"/>
      <c r="E199" s="32"/>
      <c r="F199" s="32"/>
      <c r="G199" s="32"/>
      <c r="H199" s="32"/>
      <c r="I199" s="115"/>
    </row>
    <row r="200" spans="1:9" ht="28.5" customHeight="1">
      <c r="A200" s="32"/>
      <c r="B200" s="32"/>
      <c r="C200" s="32"/>
      <c r="D200" s="32"/>
      <c r="E200" s="32"/>
      <c r="F200" s="32"/>
      <c r="G200" s="32"/>
      <c r="H200" s="32"/>
      <c r="I200" s="115"/>
    </row>
    <row r="201" spans="1:9" ht="28.5" customHeight="1">
      <c r="A201" s="32"/>
      <c r="B201" s="32"/>
      <c r="C201" s="32"/>
      <c r="D201" s="32"/>
      <c r="E201" s="32"/>
      <c r="F201" s="32"/>
      <c r="G201" s="32"/>
      <c r="H201" s="32"/>
      <c r="I201" s="115"/>
    </row>
    <row r="202" spans="1:9" ht="28.5" customHeight="1">
      <c r="A202" s="32"/>
      <c r="B202" s="32"/>
      <c r="C202" s="32"/>
      <c r="D202" s="32"/>
      <c r="E202" s="32"/>
      <c r="F202" s="32"/>
      <c r="G202" s="32"/>
      <c r="H202" s="32"/>
      <c r="I202" s="115"/>
    </row>
    <row r="203" spans="1:9" ht="28.5" customHeight="1">
      <c r="A203" s="32"/>
      <c r="B203" s="32"/>
      <c r="C203" s="32"/>
      <c r="D203" s="32"/>
      <c r="E203" s="32"/>
      <c r="F203" s="32"/>
      <c r="G203" s="32"/>
      <c r="H203" s="32"/>
      <c r="I203" s="115"/>
    </row>
    <row r="204" spans="1:9" ht="28.5" customHeight="1">
      <c r="A204" s="32"/>
      <c r="B204" s="32"/>
      <c r="C204" s="32"/>
      <c r="D204" s="32"/>
      <c r="E204" s="32"/>
      <c r="F204" s="32"/>
      <c r="G204" s="32"/>
      <c r="H204" s="32"/>
      <c r="I204" s="115"/>
    </row>
    <row r="205" spans="1:9" ht="28.5" customHeight="1">
      <c r="A205" s="32"/>
      <c r="B205" s="32"/>
      <c r="C205" s="32"/>
      <c r="D205" s="32"/>
      <c r="E205" s="32"/>
      <c r="F205" s="32"/>
      <c r="G205" s="32"/>
      <c r="H205" s="32"/>
      <c r="I205" s="115"/>
    </row>
    <row r="206" spans="1:9" ht="28.5" customHeight="1">
      <c r="A206" s="32"/>
      <c r="B206" s="32"/>
      <c r="C206" s="32"/>
      <c r="D206" s="32"/>
      <c r="E206" s="32"/>
      <c r="F206" s="32"/>
      <c r="G206" s="32"/>
      <c r="H206" s="32"/>
      <c r="I206" s="115"/>
    </row>
    <row r="207" spans="1:9" ht="28.5" customHeight="1">
      <c r="A207" s="32"/>
      <c r="B207" s="32"/>
      <c r="C207" s="32"/>
      <c r="D207" s="32"/>
      <c r="E207" s="32"/>
      <c r="F207" s="32"/>
      <c r="G207" s="32"/>
      <c r="H207" s="32"/>
      <c r="I207" s="115"/>
    </row>
    <row r="208" spans="1:9" ht="28.5" customHeight="1">
      <c r="A208" s="32"/>
      <c r="B208" s="32"/>
      <c r="C208" s="32"/>
      <c r="D208" s="32"/>
      <c r="E208" s="32"/>
      <c r="F208" s="32"/>
      <c r="G208" s="32"/>
      <c r="H208" s="32"/>
      <c r="I208" s="115"/>
    </row>
    <row r="209" spans="1:9" ht="28.5" customHeight="1">
      <c r="A209" s="32"/>
      <c r="B209" s="32"/>
      <c r="C209" s="32"/>
      <c r="D209" s="32"/>
      <c r="E209" s="33"/>
      <c r="F209" s="32"/>
      <c r="G209" s="33"/>
      <c r="H209" s="32"/>
      <c r="I209" s="115"/>
    </row>
    <row r="210" spans="1:9" ht="28.5" customHeight="1">
      <c r="A210" s="32"/>
      <c r="B210" s="32"/>
      <c r="C210" s="32"/>
      <c r="D210" s="32"/>
      <c r="E210" s="33"/>
      <c r="F210" s="32"/>
      <c r="G210" s="33"/>
      <c r="H210" s="32"/>
      <c r="I210" s="115"/>
    </row>
    <row r="211" spans="1:9" ht="28.5" customHeight="1">
      <c r="A211" s="32"/>
      <c r="B211" s="32"/>
      <c r="C211" s="32"/>
      <c r="D211" s="32"/>
      <c r="E211" s="32"/>
      <c r="F211" s="32"/>
      <c r="G211" s="32"/>
      <c r="H211" s="32"/>
      <c r="I211" s="115"/>
    </row>
    <row r="212" spans="1:9" ht="28.5" customHeight="1">
      <c r="A212" s="32"/>
      <c r="B212" s="32"/>
      <c r="C212" s="32"/>
      <c r="D212" s="32"/>
      <c r="E212" s="33"/>
      <c r="F212" s="32"/>
      <c r="G212" s="33"/>
      <c r="H212" s="32"/>
      <c r="I212" s="115"/>
    </row>
    <row r="213" spans="1:9" ht="28.5" customHeight="1">
      <c r="A213" s="32"/>
      <c r="B213" s="32"/>
      <c r="C213" s="32"/>
      <c r="D213" s="32"/>
      <c r="E213" s="33"/>
      <c r="F213" s="32"/>
      <c r="G213" s="33"/>
      <c r="H213" s="32"/>
      <c r="I213" s="115"/>
    </row>
    <row r="214" spans="1:9" ht="28.5" customHeight="1">
      <c r="A214" s="32"/>
      <c r="B214" s="170"/>
      <c r="C214" s="170"/>
      <c r="D214" s="170"/>
      <c r="E214" s="170"/>
      <c r="F214" s="170"/>
      <c r="G214" s="170"/>
      <c r="H214" s="170"/>
      <c r="I214" s="117"/>
    </row>
    <row r="215" spans="1:9" ht="28.5" customHeight="1">
      <c r="A215" s="32"/>
      <c r="B215" s="170"/>
      <c r="C215" s="170"/>
      <c r="D215" s="170"/>
      <c r="E215" s="170"/>
      <c r="F215" s="170"/>
      <c r="G215" s="170"/>
      <c r="H215" s="170"/>
      <c r="I215" s="118"/>
    </row>
    <row r="216" spans="1:9" ht="28.5" customHeight="1">
      <c r="B216" s="24"/>
      <c r="C216" s="24"/>
      <c r="D216" s="25"/>
      <c r="E216" s="24"/>
      <c r="F216" s="24"/>
      <c r="G216" s="24"/>
      <c r="H216" s="24"/>
      <c r="I216" s="24"/>
    </row>
    <row r="217" spans="1:9" ht="28.5" customHeight="1">
      <c r="B217" s="24"/>
      <c r="C217" s="24"/>
      <c r="D217" s="25"/>
      <c r="E217" s="24"/>
      <c r="F217" s="24"/>
      <c r="G217" s="24"/>
      <c r="H217" s="24"/>
      <c r="I217" s="24"/>
    </row>
    <row r="218" spans="1:9" ht="28.5" customHeight="1">
      <c r="B218" s="24"/>
      <c r="C218" s="24"/>
      <c r="D218" s="25"/>
      <c r="E218" s="24"/>
      <c r="F218" s="24"/>
      <c r="G218" s="24"/>
      <c r="H218" s="24"/>
      <c r="I218" s="24"/>
    </row>
    <row r="219" spans="1:9" ht="28.5" customHeight="1">
      <c r="B219" s="24"/>
      <c r="C219" s="24"/>
      <c r="D219" s="25"/>
      <c r="E219" s="24"/>
      <c r="F219" s="24"/>
      <c r="G219" s="24"/>
      <c r="H219" s="24"/>
      <c r="I219" s="24"/>
    </row>
    <row r="220" spans="1:9" ht="28.5" customHeight="1">
      <c r="B220" s="24"/>
      <c r="C220" s="24"/>
      <c r="D220" s="25"/>
      <c r="E220" s="24"/>
      <c r="F220" s="24"/>
      <c r="G220" s="24"/>
      <c r="H220" s="24"/>
      <c r="I220" s="24"/>
    </row>
    <row r="221" spans="1:9" ht="28.5" customHeight="1">
      <c r="B221" s="24"/>
      <c r="C221" s="24"/>
      <c r="D221" s="25"/>
      <c r="E221" s="24"/>
      <c r="F221" s="24"/>
      <c r="G221" s="24"/>
      <c r="H221" s="24"/>
      <c r="I221" s="24"/>
    </row>
    <row r="222" spans="1:9" ht="28.5" customHeight="1">
      <c r="B222" s="24"/>
      <c r="C222" s="24"/>
      <c r="D222" s="25"/>
      <c r="E222" s="24"/>
      <c r="F222" s="24"/>
      <c r="G222" s="24"/>
      <c r="H222" s="24"/>
      <c r="I222" s="24"/>
    </row>
    <row r="223" spans="1:9" ht="28.5" customHeight="1">
      <c r="B223" s="24"/>
      <c r="C223" s="24"/>
      <c r="D223" s="25"/>
      <c r="E223" s="24"/>
      <c r="F223" s="24"/>
      <c r="G223" s="24"/>
      <c r="H223" s="24"/>
      <c r="I223" s="24"/>
    </row>
    <row r="224" spans="1:9" ht="28.5" customHeight="1">
      <c r="B224" s="24"/>
      <c r="C224" s="24"/>
      <c r="D224" s="25"/>
      <c r="E224" s="24"/>
      <c r="F224" s="24"/>
      <c r="G224" s="24"/>
      <c r="H224" s="24"/>
      <c r="I224" s="24"/>
    </row>
    <row r="225" spans="1:16" ht="28.5" customHeight="1">
      <c r="B225" s="24"/>
      <c r="C225" s="24"/>
      <c r="D225" s="25"/>
      <c r="E225" s="24"/>
      <c r="F225" s="24"/>
      <c r="G225" s="24"/>
      <c r="H225" s="24"/>
      <c r="I225" s="24"/>
    </row>
    <row r="226" spans="1:16" ht="28.5" customHeight="1">
      <c r="B226" s="24"/>
      <c r="C226" s="24"/>
      <c r="D226" s="25"/>
      <c r="E226" s="24"/>
      <c r="F226" s="24"/>
      <c r="G226" s="24"/>
      <c r="H226" s="24"/>
      <c r="I226" s="24"/>
    </row>
    <row r="227" spans="1:16" ht="28.5" customHeight="1">
      <c r="B227" s="24"/>
      <c r="C227" s="24"/>
      <c r="D227" s="25"/>
      <c r="E227" s="24"/>
      <c r="F227" s="24"/>
      <c r="G227" s="24"/>
      <c r="H227" s="24"/>
      <c r="I227" s="24"/>
    </row>
    <row r="228" spans="1:16" ht="28.5" customHeight="1">
      <c r="B228" s="24"/>
      <c r="C228" s="24"/>
      <c r="D228" s="25"/>
      <c r="E228" s="24"/>
      <c r="F228" s="24"/>
      <c r="G228" s="24"/>
      <c r="H228" s="24"/>
      <c r="I228" s="24"/>
    </row>
    <row r="229" spans="1:16" ht="28.5" customHeight="1">
      <c r="B229" s="24"/>
      <c r="C229" s="24"/>
      <c r="D229" s="25"/>
      <c r="E229" s="24"/>
      <c r="F229" s="24"/>
      <c r="G229" s="24"/>
      <c r="H229" s="24"/>
      <c r="I229" s="24"/>
    </row>
    <row r="230" spans="1:16" ht="28.5" customHeight="1">
      <c r="B230" s="24"/>
      <c r="C230" s="24"/>
      <c r="D230" s="25"/>
      <c r="E230" s="24"/>
      <c r="F230" s="24"/>
      <c r="G230" s="24"/>
      <c r="H230" s="24"/>
      <c r="I230" s="24"/>
    </row>
    <row r="231" spans="1:16" ht="28.5" customHeight="1">
      <c r="B231" s="24"/>
      <c r="C231" s="24"/>
      <c r="D231" s="25"/>
      <c r="E231" s="24"/>
      <c r="F231" s="24"/>
      <c r="G231" s="24"/>
      <c r="H231" s="24"/>
      <c r="I231" s="24"/>
    </row>
    <row r="232" spans="1:16" ht="28.5" customHeight="1">
      <c r="B232" s="171"/>
      <c r="C232" s="171"/>
      <c r="D232" s="171"/>
      <c r="E232" s="171"/>
      <c r="F232" s="26"/>
      <c r="G232" s="27"/>
      <c r="H232" s="26"/>
      <c r="I232" s="26"/>
    </row>
    <row r="233" spans="1:16" ht="28.5" customHeight="1">
      <c r="B233" s="172"/>
      <c r="C233" s="172"/>
      <c r="D233" s="172"/>
      <c r="E233" s="172"/>
      <c r="F233" s="28"/>
      <c r="G233" s="29"/>
      <c r="H233" s="28"/>
      <c r="I233" s="28"/>
    </row>
    <row r="235" spans="1:16" ht="28.5" customHeight="1">
      <c r="D235" s="21"/>
    </row>
    <row r="237" spans="1:16" ht="28.5" customHeight="1">
      <c r="A237" s="169"/>
      <c r="B237" s="169"/>
      <c r="C237" s="169"/>
      <c r="D237" s="169"/>
      <c r="E237" s="169"/>
      <c r="F237" s="169"/>
      <c r="G237" s="169"/>
      <c r="H237" s="169"/>
      <c r="I237" s="169"/>
      <c r="J237" s="167"/>
      <c r="K237" s="167"/>
      <c r="L237" s="167"/>
      <c r="M237" s="167"/>
      <c r="N237" s="167"/>
      <c r="O237" s="167"/>
      <c r="P237" s="167"/>
    </row>
    <row r="238" spans="1:16" ht="28.5" customHeight="1">
      <c r="A238" s="169"/>
      <c r="B238" s="169"/>
      <c r="C238" s="169"/>
      <c r="D238" s="169"/>
      <c r="E238" s="169"/>
      <c r="F238" s="30"/>
      <c r="G238" s="18"/>
      <c r="H238" s="30"/>
      <c r="I238" s="119"/>
      <c r="J238" s="167"/>
      <c r="K238" s="167"/>
      <c r="L238" s="167"/>
      <c r="M238" s="167"/>
      <c r="N238" s="167"/>
      <c r="O238" s="167"/>
      <c r="P238" s="167"/>
    </row>
    <row r="239" spans="1:16" ht="28.5" customHeight="1">
      <c r="A239" s="23"/>
      <c r="B239" s="23"/>
      <c r="C239" s="23"/>
      <c r="F239" s="23"/>
    </row>
    <row r="240" spans="1:16" ht="28.5" customHeight="1">
      <c r="A240" s="23"/>
      <c r="B240" s="23"/>
      <c r="C240" s="23"/>
      <c r="F240" s="23"/>
    </row>
    <row r="241" spans="1:6" ht="28.5" customHeight="1">
      <c r="A241" s="23"/>
      <c r="B241" s="23"/>
      <c r="C241" s="23"/>
      <c r="F241" s="23"/>
    </row>
    <row r="242" spans="1:6" ht="28.5" customHeight="1">
      <c r="A242" s="23"/>
      <c r="B242" s="23"/>
      <c r="C242" s="23"/>
      <c r="F242" s="23"/>
    </row>
    <row r="243" spans="1:6" ht="28.5" customHeight="1">
      <c r="A243" s="23"/>
      <c r="B243" s="23"/>
      <c r="C243" s="23"/>
      <c r="F243" s="23"/>
    </row>
    <row r="244" spans="1:6" ht="28.5" customHeight="1">
      <c r="A244" s="23"/>
      <c r="B244" s="23"/>
      <c r="C244" s="23"/>
      <c r="F244" s="23"/>
    </row>
    <row r="245" spans="1:6" ht="28.5" customHeight="1">
      <c r="A245" s="23"/>
      <c r="B245" s="23"/>
      <c r="C245" s="23"/>
      <c r="F245" s="23"/>
    </row>
    <row r="246" spans="1:6" ht="28.5" customHeight="1">
      <c r="A246" s="23"/>
      <c r="B246" s="23"/>
      <c r="C246" s="23"/>
      <c r="F246" s="23"/>
    </row>
    <row r="247" spans="1:6" ht="28.5" customHeight="1">
      <c r="A247" s="23"/>
      <c r="B247" s="23"/>
      <c r="C247" s="23"/>
      <c r="F247" s="23"/>
    </row>
    <row r="248" spans="1:6" ht="28.5" customHeight="1">
      <c r="A248" s="23"/>
      <c r="B248" s="23"/>
      <c r="C248" s="23"/>
      <c r="F248" s="23"/>
    </row>
    <row r="249" spans="1:6" ht="28.5" customHeight="1">
      <c r="A249" s="23"/>
      <c r="B249" s="23"/>
      <c r="C249" s="23"/>
      <c r="F249" s="23"/>
    </row>
    <row r="250" spans="1:6" ht="28.5" customHeight="1">
      <c r="A250" s="23"/>
      <c r="B250" s="23"/>
      <c r="C250" s="23"/>
      <c r="F250" s="23"/>
    </row>
    <row r="251" spans="1:6" ht="28.5" customHeight="1">
      <c r="A251" s="23"/>
      <c r="B251" s="23"/>
      <c r="C251" s="23"/>
      <c r="F251" s="23"/>
    </row>
    <row r="252" spans="1:6" ht="28.5" customHeight="1">
      <c r="A252" s="23"/>
      <c r="B252" s="23"/>
      <c r="C252" s="23"/>
      <c r="F252" s="23"/>
    </row>
    <row r="253" spans="1:6" ht="28.5" customHeight="1">
      <c r="A253" s="23"/>
      <c r="B253" s="23"/>
      <c r="F253" s="23"/>
    </row>
    <row r="254" spans="1:6" ht="28.5" customHeight="1">
      <c r="B254" s="173"/>
      <c r="C254" s="173"/>
      <c r="D254" s="173"/>
      <c r="E254" s="173"/>
      <c r="F254" s="31"/>
    </row>
    <row r="255" spans="1:6" ht="28.5" customHeight="1">
      <c r="F255" s="22"/>
    </row>
  </sheetData>
  <mergeCells count="56">
    <mergeCell ref="O5:O6"/>
    <mergeCell ref="A4:P4"/>
    <mergeCell ref="A5:A6"/>
    <mergeCell ref="B5:B6"/>
    <mergeCell ref="C5:C6"/>
    <mergeCell ref="D5:D6"/>
    <mergeCell ref="E5:E6"/>
    <mergeCell ref="F5:G5"/>
    <mergeCell ref="H5:I5"/>
    <mergeCell ref="P5:P6"/>
    <mergeCell ref="J5:J6"/>
    <mergeCell ref="K5:K6"/>
    <mergeCell ref="L5:L6"/>
    <mergeCell ref="M5:M6"/>
    <mergeCell ref="N5:N6"/>
    <mergeCell ref="A180:H180"/>
    <mergeCell ref="B214:H214"/>
    <mergeCell ref="B215:H215"/>
    <mergeCell ref="A78:E78"/>
    <mergeCell ref="B56:H56"/>
    <mergeCell ref="B145:H145"/>
    <mergeCell ref="A128:J128"/>
    <mergeCell ref="A127:H127"/>
    <mergeCell ref="P237:P238"/>
    <mergeCell ref="B254:E254"/>
    <mergeCell ref="K237:K238"/>
    <mergeCell ref="L237:L238"/>
    <mergeCell ref="M237:M238"/>
    <mergeCell ref="N237:N238"/>
    <mergeCell ref="O237:O238"/>
    <mergeCell ref="E237:E238"/>
    <mergeCell ref="F237:G237"/>
    <mergeCell ref="H237:I237"/>
    <mergeCell ref="J237:J238"/>
    <mergeCell ref="B237:B238"/>
    <mergeCell ref="C237:C238"/>
    <mergeCell ref="D237:D238"/>
    <mergeCell ref="A237:A238"/>
    <mergeCell ref="B146:H146"/>
    <mergeCell ref="A152:A153"/>
    <mergeCell ref="B152:B153"/>
    <mergeCell ref="C152:C153"/>
    <mergeCell ref="D152:D153"/>
    <mergeCell ref="E152:E153"/>
    <mergeCell ref="F152:G152"/>
    <mergeCell ref="H152:I152"/>
    <mergeCell ref="B232:E232"/>
    <mergeCell ref="B233:E233"/>
    <mergeCell ref="O152:O153"/>
    <mergeCell ref="P152:P153"/>
    <mergeCell ref="A150:P150"/>
    <mergeCell ref="J152:J153"/>
    <mergeCell ref="K152:K153"/>
    <mergeCell ref="L152:L153"/>
    <mergeCell ref="M152:M153"/>
    <mergeCell ref="N152:N15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Artsakhbank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GAYANEMH</dc:creator>
  <cp:lastModifiedBy>User</cp:lastModifiedBy>
  <dcterms:created xsi:type="dcterms:W3CDTF">2018-10-08T07:59:59Z</dcterms:created>
  <dcterms:modified xsi:type="dcterms:W3CDTF">2018-11-28T13:23:13Z</dcterms:modified>
</cp:coreProperties>
</file>