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3"/>
  </bookViews>
  <sheets>
    <sheet name="1-Զանգակ" sheetId="1" r:id="rId1"/>
    <sheet name="2-Ծիծեռնակ" sheetId="2" r:id="rId2"/>
    <sheet name="3-Հեքիաթ" sheetId="3" r:id="rId3"/>
    <sheet name="4-Լուսաբաց" sheetId="4" r:id="rId4"/>
    <sheet name="5-Հրաշք" sheetId="5" r:id="rId5"/>
    <sheet name="6-Ալափ." sheetId="6" r:id="rId6"/>
    <sheet name="7-Արզ." sheetId="7" r:id="rId7"/>
    <sheet name="8-Բջնի" sheetId="8" r:id="rId8"/>
    <sheet name="9-ՄՊՍԿ" sheetId="9" r:id="rId9"/>
    <sheet name="10-ՄՊՄԴ" sheetId="10" r:id="rId10"/>
    <sheet name="11-Գրադ." sheetId="11" r:id="rId11"/>
    <sheet name="12-Երաժշտ." sheetId="12" r:id="rId12"/>
    <sheet name="13-Արվեստ" sheetId="13" r:id="rId13"/>
    <sheet name="14-Արզ. արվեստ" sheetId="14" r:id="rId14"/>
    <sheet name="15-Մշակույթ" sheetId="15" r:id="rId15"/>
    <sheet name="16-Մաքուր Չար.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<sst xmlns="http://schemas.openxmlformats.org/spreadsheetml/2006/main" count="840" uniqueCount="196">
  <si>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</si>
  <si>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</si>
  <si>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</si>
  <si>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</si>
  <si>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</si>
  <si>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</si>
  <si>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</si>
  <si>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</si>
  <si>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</si>
  <si>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</si>
  <si>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</si>
  <si>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</si>
  <si>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Վարորդ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</si>
  <si>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</si>
  <si>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</si>
  <si>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</si>
  <si>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</si>
  <si>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</si>
  <si>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</si>
  <si>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</si>
  <si>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</si>
  <si>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</si>
  <si>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</si>
  <si>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</si>
  <si>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</si>
  <si>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</si>
  <si>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</si>
  <si>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</si>
  <si>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</si>
  <si>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</si>
  <si>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</si>
  <si>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</si>
  <si>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</si>
  <si>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</si>
  <si>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</si>
  <si>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</si>
  <si>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</si>
  <si>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</si>
  <si>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Կերպարվեստի դաստիարակ</t>
  </si>
  <si>
    <t>Ընդամենը</t>
  </si>
  <si>
    <t>«Ծիծեռնակ» մանկապարտեզ</t>
  </si>
  <si>
    <t>Տնօրենի օգնական</t>
  </si>
  <si>
    <t>Փոխարինող դաստիարակ</t>
  </si>
  <si>
    <t>Հնոցապան /5 ամիս/</t>
  </si>
  <si>
    <t>Խոհարարի օգնական</t>
  </si>
  <si>
    <t>Պահեստա
պետ</t>
  </si>
  <si>
    <t xml:space="preserve">     «Հրաշք» մանկապարտեզ                                   </t>
  </si>
  <si>
    <t>Հաստիքի 
անվանումը</t>
  </si>
  <si>
    <t>Հաստիքի 
տեսակը</t>
  </si>
  <si>
    <t xml:space="preserve">     «Հեքիաթ» մանկապարտեզ                                   </t>
  </si>
  <si>
    <t>Հաստիքի
 անվանումը</t>
  </si>
  <si>
    <t>Հաստիքի
 տեսակը</t>
  </si>
  <si>
    <t>«Զանգակ» մանկապարտեզ</t>
  </si>
  <si>
    <t xml:space="preserve">     «Լուսաբաց» մանկապարտեզ                                   </t>
  </si>
  <si>
    <t xml:space="preserve">                                                         </t>
  </si>
  <si>
    <t xml:space="preserve">    «Գառզուի անվան արվեստի դպրոց»                           </t>
  </si>
  <si>
    <t>Փոխտնօրեն ուսումն. գծով</t>
  </si>
  <si>
    <t>Ուսուցիչ</t>
  </si>
  <si>
    <t>Գրադարանավար/ քարտուղարուհի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</si>
  <si>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</si>
  <si>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</si>
  <si>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</si>
  <si>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</si>
  <si>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</si>
  <si>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Գործիք լարող</t>
  </si>
  <si>
    <t>Լաբորանտ</t>
  </si>
  <si>
    <t>Էլեկտրիկ</t>
  </si>
  <si>
    <t>Գազի պատասխանատու /5ամիս/</t>
  </si>
  <si>
    <t>Հնոցապան /5ամիս/</t>
  </si>
  <si>
    <t>Կադրերի տեսուչ</t>
  </si>
  <si>
    <t>Հնչյունային օպերատոր</t>
  </si>
  <si>
    <t xml:space="preserve">                                                                                                    </t>
  </si>
  <si>
    <t>Տնտեսվար/հյուսն/</t>
  </si>
  <si>
    <t>Դաշնամուր լարող</t>
  </si>
  <si>
    <t>Քարտուղարուհի</t>
  </si>
  <si>
    <t>Բնական գազի հսկիչ /5ամիս/</t>
  </si>
  <si>
    <t xml:space="preserve">                                                                         </t>
  </si>
  <si>
    <t xml:space="preserve">«Արա Մանուկյանի անվ. ՄՊՄԴ» ՀՈԱԿ                          </t>
  </si>
  <si>
    <t>Փոխտնօրեն ուս.գծով</t>
  </si>
  <si>
    <t>Մարզիչ</t>
  </si>
  <si>
    <t>Բանվոր</t>
  </si>
  <si>
    <t>Հյուսն-փականագործ</t>
  </si>
  <si>
    <t xml:space="preserve"> Բակապահ </t>
  </si>
  <si>
    <t>Խմբավար</t>
  </si>
  <si>
    <t>Գործավար-խմբավար</t>
  </si>
  <si>
    <t>Վարպետ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</si>
  <si>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«Մանկապատանեկան ստեղծագործության 
կենտրոն»        </t>
    </r>
    <r>
      <rPr>
        <b/>
        <sz val="11"/>
        <color indexed="8"/>
        <rFont val="GHEA Grapalat"/>
        <family val="3"/>
      </rPr>
      <t xml:space="preserve">       </t>
    </r>
  </si>
  <si>
    <t xml:space="preserve">«Քաղաքային գրադարան» ՀՈԱԿ                          </t>
  </si>
  <si>
    <t>Գրադարանավար</t>
  </si>
  <si>
    <t>Նկարիչ-ձևավորող</t>
  </si>
  <si>
    <t>Կազմակերպիչ</t>
  </si>
  <si>
    <t>Տնտեսավար</t>
  </si>
  <si>
    <t>«Մաքուր Չարենցավան» ՀՈԱԿ</t>
  </si>
  <si>
    <t>Փոխտնօրեն</t>
  </si>
  <si>
    <t>Տեղամասի պետ</t>
  </si>
  <si>
    <t>Ավտոփականագործ</t>
  </si>
  <si>
    <t>Մեխանիզատոր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</si>
  <si>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</si>
  <si>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</si>
  <si>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</si>
  <si>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</si>
  <si>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</si>
  <si>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</si>
  <si>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t xml:space="preserve">                                                                       </t>
  </si>
  <si>
    <t>«Չարենցավանի մշակույթ» ՀՈԱԿ</t>
  </si>
  <si>
    <t>Գլխ.ճարտարագետ</t>
  </si>
  <si>
    <t>Կադրերի տեսուչ-գործավար</t>
  </si>
  <si>
    <t>Համակարգչային օպերատոր</t>
  </si>
  <si>
    <t>Շրջիկ էլեկտրիկ-վարորդ</t>
  </si>
  <si>
    <t xml:space="preserve">Կանաչապատող և բարեկարգող բանվոր </t>
  </si>
  <si>
    <t>Գերեզմանատան վերակացու</t>
  </si>
  <si>
    <t>Գազաէլեկտրաեռակցող</t>
  </si>
  <si>
    <t>Ջրբաշխ-փականգործ</t>
  </si>
  <si>
    <t xml:space="preserve">     «Բջնի գյուղի   մանկապարտեզ » ՀՈԱԿ                                 </t>
  </si>
  <si>
    <t>Օժ.բանվոր</t>
  </si>
  <si>
    <t>Դռնապան-հավաքարար</t>
  </si>
  <si>
    <r>
      <t xml:space="preserve">   </t>
    </r>
    <r>
      <rPr>
        <b/>
        <sz val="9"/>
        <color indexed="8"/>
        <rFont val="GHEA Grapalat"/>
        <family val="3"/>
      </rPr>
      <t xml:space="preserve">  «Ալափարս գյուղի    մանկապարտեզ » ՀՈԱԿ                                 </t>
    </r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</si>
  <si>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  մանկապարտեզ » ՀՈԱԿ                                 </t>
    </r>
  </si>
  <si>
    <t>Երաժշտության դաստիարակ</t>
  </si>
  <si>
    <t>Հաշվապահ-գործավար</t>
  </si>
  <si>
    <t>Տնտեսվար-խոհարարի օգնական</t>
  </si>
  <si>
    <t>Լվացարար-հավաքարար</t>
  </si>
  <si>
    <t>Էլեկտրիկ-փականագործ</t>
  </si>
  <si>
    <t>Հնոցապան/ 5ամիս/</t>
  </si>
  <si>
    <t>Հնոցապան/5 ամիս/</t>
  </si>
  <si>
    <t>Էլեկտրիկ-պահակ</t>
  </si>
  <si>
    <t>Դռնապան/Էլեկտրիկ</t>
  </si>
  <si>
    <r>
      <t>Տնտեսվար</t>
    </r>
    <r>
      <rPr>
        <b/>
        <i/>
        <sz val="9"/>
        <color indexed="8"/>
        <rFont val="Calibri"/>
        <family val="2"/>
      </rPr>
      <t>-</t>
    </r>
    <r>
      <rPr>
        <b/>
        <i/>
        <sz val="9"/>
        <color indexed="8"/>
        <rFont val="GHEA Grapalat"/>
        <family val="3"/>
      </rPr>
      <t>խոհարարի օգնական</t>
    </r>
  </si>
  <si>
    <t>Էլ.մոնտյոր-վարպետ</t>
  </si>
  <si>
    <t xml:space="preserve"> </t>
  </si>
  <si>
    <t>Գեղմասվար-գրադարանավար</t>
  </si>
  <si>
    <t>ՈՒսուցիչ</t>
  </si>
  <si>
    <t>Օժանդակ բանվոր</t>
  </si>
  <si>
    <t xml:space="preserve">                                  </t>
  </si>
  <si>
    <t xml:space="preserve">                                                                </t>
  </si>
  <si>
    <t>79500-
85000</t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</si>
  <si>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
  Արվեստի դպրոց » ՀՈԱԿ                                 </t>
    </r>
  </si>
  <si>
    <t>Օժանդակ բանվոր-հնոցապան</t>
  </si>
  <si>
    <r>
      <t>Երաժ./ դաստիարակ</t>
    </r>
  </si>
  <si>
    <t>Պահակ-օժանդակ բանվոր</t>
  </si>
  <si>
    <t>Հաշվապահ -գործավար</t>
  </si>
  <si>
    <t>Մեխանիզատոր-ավտոփականագործ</t>
  </si>
  <si>
    <t>Փոխտնօրեն կազմակերպչական գծով</t>
  </si>
  <si>
    <t>Նկարչական խմբի խմբավար</t>
  </si>
  <si>
    <t xml:space="preserve">Հանդիսավար </t>
  </si>
  <si>
    <t xml:space="preserve">                                                                                                           ՀԱՎԵԼՎԱԾ  N 16</t>
  </si>
  <si>
    <t xml:space="preserve">                                     ՀԱՎԵԼՎԱԾ  N 15</t>
  </si>
  <si>
    <t>ՀԱՎԵԼՎԱԾ N 14</t>
  </si>
  <si>
    <t>ՀԱՎԵԼՎԱԾ  N 13</t>
  </si>
  <si>
    <t xml:space="preserve">                                          ՀԱՎԵԼՎԱԾ N 12</t>
  </si>
  <si>
    <t>ՀԱՎԵԼՎԱԾ N  11</t>
  </si>
  <si>
    <t xml:space="preserve">                                                  ՀԱՎԵԼՎԱԾ N 10</t>
  </si>
  <si>
    <t xml:space="preserve">ՀԱՎԵԼՎԱԾ   N  9    </t>
  </si>
  <si>
    <t>ՀԱՎԵԼՎԱԾ N 8</t>
  </si>
  <si>
    <t>ՀԱՎԵԼՎԱԾ N 7</t>
  </si>
  <si>
    <t>ՀԱՎԵԼՎԱԾ N 6</t>
  </si>
  <si>
    <t>ՀԱՎԵԼՎԱԾ N 5</t>
  </si>
  <si>
    <t>ՀԱՎԵԼՎԱԾ N 4</t>
  </si>
  <si>
    <t>ՀԱՎԵԼՎԱԾ N 3</t>
  </si>
  <si>
    <t>ՀԱՎԵԼՎԱԾ  N 2</t>
  </si>
  <si>
    <t>ՀԱՎԵԼՎԱԾ  N 1</t>
  </si>
  <si>
    <t>75500-78000</t>
  </si>
  <si>
    <t>37750-39000</t>
  </si>
  <si>
    <t>100000-110000</t>
  </si>
  <si>
    <t>Բժիշկ</t>
  </si>
  <si>
    <t>Հանդերձապահ</t>
  </si>
  <si>
    <t xml:space="preserve">                                    ՉԱՐԵՆՑԱՎԱՆ ՀԱՄԱՅՆՔԻ «ԶԱՆԳԱԿ»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թվաքանակը՝21
 2.Աշխատակազմի հաստիքացուցակը և պաշտոնային դրույքաչափերը՝                </t>
  </si>
  <si>
    <t xml:space="preserve">                               ՉԱՐԵՆՑԱՎԱՆ ՀԱՄԱՅՆՔԻ «ՀԵՔԻԱԹ»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թվաքանակը՝26
 2.Աշխատակազմի հաստիքացուցակը և պաշտոնային դրույքաչափերը՝                                                                           </t>
  </si>
  <si>
    <t xml:space="preserve">                          ՉԱՐԵՆՑԱՎԱՆ ՀԱՄԱՅՆՔԻ «ԾԻԾԵՌՆԱԿ»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թվաքանակը՝51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</si>
  <si>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 xml:space="preserve">                          ՉԱՐԵՆՑԱՎԱՆ ՀԱՄԱՅՆՔԻ «ԼՈՒՍԱԲԱՑ 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թվաքանակը՝25
 2.Աշխատակազմի հաստիքացուցակը և պաշտոնային դրույքաչափերը՝                                                                                                                           </t>
  </si>
  <si>
    <t xml:space="preserve">                             ՉԱՐԵՆՑԱՎԱՆ ՀԱՄԱՅՆՔԻ «ՀՐԱՇՔ» ՄԱՆԿԱՊԱՐՏԵԶ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թվաքանակը՝53
 2.Աշխատակազմի հաստիքացուցակը և պաշտոնային դրույքաչափերը՝                                                                           </t>
  </si>
  <si>
    <r>
      <t xml:space="preserve">                          ՉԱՐԵՆՑԱՎԱՆ ՀԱՄԱՅՆՔԻ ԱԼԱՓԱՐՍ ԳՅՈՒՂԻ ՄԱՆԿԱՊԱՐՏԵԶ  ՀՈԱԿ-Ի  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թվաքանակը՝14
 2.Աշխատակազմի հաստիքացուցակը և պաշտոնային դրույքաչափերը՝                                                                                              </t>
    </r>
    <r>
      <rPr>
        <b/>
        <sz val="9"/>
        <color indexed="10"/>
        <rFont val="GHEA Grapalat"/>
        <family val="3"/>
      </rPr>
      <t xml:space="preserve"> </t>
    </r>
    <r>
      <rPr>
        <b/>
        <sz val="9"/>
        <color indexed="8"/>
        <rFont val="GHEA Grapalat"/>
        <family val="3"/>
      </rPr>
      <t xml:space="preserve">                                                                </t>
    </r>
  </si>
  <si>
    <r>
      <t xml:space="preserve">                          ՉԱՐԵՆՑԱՎԱՆ ՀԱՄԱՅՆՔԻ ԱՐԶԱԿԱՆ ԳՅՈՒՂԻ ՄԱՆԿԱՊԱՐՏԵԶ  ՀՈԱԿ-Ի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թվաքանակը՝13 
 2.Աշխատակազմի հաստիքացուցակը և պաշտոնային դրույքաչափերը՝                                                                                                   </t>
    </r>
    <r>
      <rPr>
        <b/>
        <sz val="9"/>
        <color indexed="10"/>
        <rFont val="GHEA Grapalat"/>
        <family val="3"/>
      </rPr>
      <t xml:space="preserve"> </t>
    </r>
    <r>
      <rPr>
        <b/>
        <sz val="9"/>
        <color indexed="8"/>
        <rFont val="GHEA Grapalat"/>
        <family val="3"/>
      </rPr>
      <t xml:space="preserve">                                                                </t>
    </r>
  </si>
  <si>
    <t xml:space="preserve">                        ՉԱՐԵՆՑԱՎԱՆ ՀԱՄԱՅՆՔԻ ԲՋՆԻ ԳՅՈՒՂԻ ՄԱՆԿԱՊԱՐՏԵԶ  ՀՈԱԿ-Ի   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թվաքանակը՝17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</si>
  <si>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 xml:space="preserve">                          ՉԱՐԵՆՑԱՎԱՆ ՀԱՄԱՅՆՔԻ «ՄԱՆԿԱՊԱՏԱՆԵԿԱՆ   ՍՏԵՂԾԱԳՈՐԾՈՒԹՅԱՆ ԿԵՆՏՐՈՆ» ՀՈԱԿ-Ի 2019Թ.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թվաքանակը՝15
 2.Աշխատակազմի հաստիքացուցակը և պաշտոնային դրույքաչափերը՝      
                                                                                        </t>
  </si>
  <si>
    <r>
      <t xml:space="preserve">                          ՉԱՐԵՆՑԱՎԱՆ ՀԱՄԱՅՆՔԻ «ԱՐԱ ՄԱՆՈՒԿՅԱՆԻ ԱՆՎ. ՄՊՄԴ» ՀՈԱԿ-Ի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</t>
    </r>
    <r>
      <rPr>
        <b/>
        <sz val="9"/>
        <rFont val="GHEA Grapalat"/>
        <family val="3"/>
      </rPr>
      <t>43</t>
    </r>
    <r>
      <rPr>
        <b/>
        <sz val="9"/>
        <color indexed="8"/>
        <rFont val="GHEA Grapalat"/>
        <family val="3"/>
      </rPr>
      <t xml:space="preserve">
 2.Աշխատակազմի հաստիքացուցակը և պաշտոնային դրույքաչափերը՝                                                                                                                                                                    </t>
    </r>
  </si>
  <si>
    <t xml:space="preserve">                          ՉԱՐԵՆՑԱՎԱՆ ՀԱՄԱՅՆՔԻ «ՔԱՂԱՔԱՅԻՆ ԳՐԱԴԱՐԱՆ» ՀՈԱԿ-Ի   2019Թ.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թվաքանակը՝18
 2.Աշխատակազմի հաստիքացուցակը և պաշտոնային դրույքաչափերը՝                                                                                                                                                       </t>
  </si>
  <si>
    <t xml:space="preserve">                          ՉԱՐԵՆՑԱՎԱՆ ՀԱՄԱՅՆՔԻ «ԳԱՌԶՈՒԻ ԱՆՎԱՆ ԱՐՎԵՍՏԻ ԴՊՐՈՑ» ՀՈԱԿ-Ի      2019Թ.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թվաքանակը՝73
 2.Աշխատակազմի հաստիքացուցակը և պաշտոնային դրույքաչափերը՝                                 </t>
  </si>
  <si>
    <r>
      <t xml:space="preserve">                          ՉԱՐԵՆՑԱՎԱՆ ՀԱՄԱՅՆՔԻ ԱՐԶԱԿԱՆ ԳՅՈՒՂԻ ԱՐՎԵՍՏԻ ԴՊՐՈՑ</t>
    </r>
    <r>
      <rPr>
        <b/>
        <sz val="9"/>
        <color indexed="8"/>
        <rFont val="Calibri"/>
        <family val="2"/>
      </rPr>
      <t>»</t>
    </r>
    <r>
      <rPr>
        <b/>
        <sz val="9"/>
        <color indexed="8"/>
        <rFont val="GHEA Grapalat"/>
        <family val="3"/>
      </rPr>
      <t xml:space="preserve"> ՀՈԱԿ-Ի  2019Թ. ԱՇԽԱՏԱԿԻՑՆԵՐԻ ԹՎԱՔԱՆԱԿԸ, ՀԱՍՏԻՔԱՑՈՒՑԱԿԸ ԵՎ ՊԱՇՏՈՆԱՅԻՆ ԴՐՈՒՅՔԱՉԱՓԵՐԸ                                                                                            
 1.Աշխատակիցների թվաքանակը՝12
 2.Աշխատակազմի հաստիքացուցակը և պաշտոնային դրույքաչափերը՝                                                                                                                                                      </t>
    </r>
  </si>
  <si>
    <r>
      <t xml:space="preserve">                                                 ՉԱՐԵՆՑԱՎԱՆ ՀԱՄԱՅՆՔԻ    </t>
    </r>
    <r>
      <rPr>
        <b/>
        <sz val="10"/>
        <color indexed="8"/>
        <rFont val="GHEA Grapalat"/>
        <family val="3"/>
      </rPr>
      <t xml:space="preserve">«ՄԱՔՈՒՐ ՉԱՐԵՆՑԱՎԱՆ» ՀՈԱԿ-Ի    2019 Թ. ԱՇԽԱՏԱԿԻՑՆԵՐԻ ԹՎԱՔԱՆԱԿԸ, ՀԱՍՏԻՔԱՑՈՒՑԱԿԸ ԵՎ ՊԱՇՏՈՆԱՅԻՆ ԴՐՈՒՅՔԱՉԱՓԵՐԸ                                                                                            
 1.Աշխատակիցների թվաքանակը՝65,5
 2.Աշխատակազմի հաստիքացուցակը և պաշտոնային դրույքաչափերը՝                                               </t>
    </r>
    <r>
      <rPr>
        <b/>
        <sz val="8"/>
        <color indexed="8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</si>
  <si>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t>ՉԱՐԵՆՑԱՎԱՆ ՀԱՄԱՅՆՔԻ ԱՎԱԳԱՆՈՒ
2018 ԹՎԱԿԱՆԻ ԴԵԿՏԵՄԲԵՐԻ 14-Ի ԹԻՎ 81  ՈՐՈՇՄԱՆ</t>
  </si>
  <si>
    <t>ՉԱՐԵՆՑԱՎԱՆ ՀԱՄԱՅՆՔԻ ԱՎԱԳԱՆՈՒ
2018 ԹՎԱԿԱՆԻ ԴԵԿՏԵՄԲԵՐԻ 14-Ի ԹԻՎ 81 ՈՐՈՇՄԱՆ</t>
  </si>
  <si>
    <t>ՉԱՐԵՆՑԱՎԱՆ ՀԱՄԱՅՆՔԻ ԱՎԱԳԱՆՈՒ
2018 ԹՎԱԿԱՆԻ ԴԵԿՏԵՄԲԵՐԻ 14-Ի ԹԻՎ 81ՈՐՈՇՄԱՆ</t>
  </si>
  <si>
    <t>ՉԱՐԵՆՑԱՎԱՆ ՀԱՄԱՅՆՔԻ ԱՎԱԳԱՆՈՒ
2018 ԹՎԱԿԱՆԻ ԴԵԿՏԵՄԲԵՐԻ 12-Ի ԹԻՎ 81  ՈՐՈՇՄԱՆ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</si>
  <si>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</si>
  <si>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</si>
  <si>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</si>
  <si>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Վարորդ- մեխանիկ</t>
  </si>
  <si>
    <t>Գերեզմանափոր
/բանվոր /</t>
  </si>
  <si>
    <t xml:space="preserve">Վարպետ </t>
  </si>
  <si>
    <r>
      <t>Որսորդ</t>
    </r>
    <r>
      <rPr>
        <b/>
        <sz val="10"/>
        <color indexed="8"/>
        <rFont val="Arial"/>
        <family val="2"/>
      </rPr>
      <t>(6 ամիս</t>
    </r>
    <r>
      <rPr>
        <b/>
        <sz val="10"/>
        <color indexed="8"/>
        <rFont val="Calibri"/>
        <family val="2"/>
      </rPr>
      <t>)</t>
    </r>
  </si>
  <si>
    <t>Սեզոնային բանվոր(5 ամիս)</t>
  </si>
  <si>
    <t xml:space="preserve">                  ՉԱՐԵՆՑԱՎԱՆ ՀԱՄԱՅՆՔԻ «Ա.ԽԱՉԱՏՐՅԱՆԻ ԱՆՎԱՆ ՄԱՆԿԱԿԱՆ ԵՐԱԺՇՏԱԿԱՆ            ԴՊՐՈՑ» ՀՈԱԿ-Ի      2019Թ.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 2.Աշխատակազմի հաստիքացուցակը և պաշտոնային դրույքաչափերը՝                                                                                                              
       </t>
  </si>
  <si>
    <r>
      <t xml:space="preserve">                                              ՉԱՐԵՆՑԱՎԱՆ ՀԱՄԱՅՆՔԻ       ՉԱՐԵՆՑԱՎԱՆ ՀԱՄԱՅՆՔԻ« ՄՇԱԿՈՒՅԹ» ՀՈԱԿ-Ի     2019Թ. ԱՇԽԱՏԱԿԻՑՆԵՐԻ ԹՎԱՔԱՆԱԿԸ, ՀԱՍՏԻՔԱՑՈՒՑԱԿԸ ԵՎ ՊԱՇՏՈՆԱՅԻՆ ԴՐՈՒՅՔԱՉԱՓԵՐԸ                                                                                            
 </t>
    </r>
    <r>
      <rPr>
        <b/>
        <sz val="9"/>
        <color indexed="8"/>
        <rFont val="GHEA Grapalat"/>
        <family val="3"/>
      </rPr>
      <t xml:space="preserve">1.Աշխատակիցների թվաքանակը՝41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</si>
  <si>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«Ա.Խաչատրյանի անվան մանկական երաժշտական դպրոց»                           </t>
  </si>
  <si>
    <t>Փականագործ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</si>
</sst>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9"/>
      <color indexed="8"/>
      <name val="Calibri"/>
      <family val="2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GHEA Grapalat"/>
      <family val="3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i/>
      <sz val="10"/>
      <color indexed="10"/>
      <name val="GHEA Grapalat"/>
      <family val="3"/>
    </font>
    <font>
      <b/>
      <sz val="8"/>
      <color indexed="10"/>
      <name val="Calibri"/>
      <family val="2"/>
    </font>
    <font>
      <b/>
      <sz val="10"/>
      <color indexed="10"/>
      <name val="GHEA Grapalat"/>
      <family val="3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GHEA Grapalat"/>
      <family val="3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10"/>
      <color theme="5"/>
      <name val="GHEA Grapalat"/>
      <family val="3"/>
    </font>
    <font>
      <b/>
      <i/>
      <sz val="9"/>
      <color theme="1"/>
      <name val="GHEA Grapalat"/>
      <family val="3"/>
    </font>
    <font>
      <sz val="8"/>
      <color theme="1"/>
      <name val="Calibri"/>
      <family val="2"/>
    </font>
    <font>
      <b/>
      <sz val="10"/>
      <color rgb="FFFF0000"/>
      <name val="GHEA Grapalat"/>
      <family val="3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textRotation="90"/>
    </xf>
    <xf numFmtId="0" fontId="71" fillId="0" borderId="10" xfId="0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textRotation="90"/>
    </xf>
    <xf numFmtId="0" fontId="67" fillId="0" borderId="11" xfId="0" applyFont="1" applyBorder="1" applyAlignment="1">
      <alignment textRotation="90"/>
    </xf>
    <xf numFmtId="0" fontId="70" fillId="0" borderId="10" xfId="0" applyFont="1" applyBorder="1" applyAlignment="1">
      <alignment horizontal="left"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textRotation="90"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49" fontId="75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74" fillId="0" borderId="10" xfId="0" applyNumberFormat="1" applyFont="1" applyBorder="1" applyAlignment="1">
      <alignment horizontal="center" vertical="center" wrapText="1"/>
    </xf>
    <xf numFmtId="49" fontId="74" fillId="0" borderId="13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8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7" fillId="0" borderId="11" xfId="0" applyFont="1" applyBorder="1" applyAlignment="1">
      <alignment horizontal="center" vertical="center" textRotation="90"/>
    </xf>
    <xf numFmtId="0" fontId="7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7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2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49" fontId="75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5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textRotation="90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81" fillId="0" borderId="13" xfId="0" applyFont="1" applyBorder="1" applyAlignment="1">
      <alignment horizontal="center" textRotation="90"/>
    </xf>
    <xf numFmtId="0" fontId="81" fillId="0" borderId="11" xfId="0" applyFont="1" applyBorder="1" applyAlignment="1">
      <alignment horizontal="center" textRotation="90"/>
    </xf>
    <xf numFmtId="0" fontId="15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2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7" fillId="0" borderId="13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67" fillId="0" borderId="13" xfId="0" applyFont="1" applyBorder="1" applyAlignment="1">
      <alignment horizontal="center" textRotation="90"/>
    </xf>
    <xf numFmtId="0" fontId="67" fillId="0" borderId="11" xfId="0" applyFont="1" applyBorder="1" applyAlignment="1">
      <alignment horizontal="center" textRotation="90"/>
    </xf>
    <xf numFmtId="0" fontId="77" fillId="0" borderId="13" xfId="0" applyFont="1" applyBorder="1" applyAlignment="1">
      <alignment horizontal="center" vertical="center" textRotation="90"/>
    </xf>
    <xf numFmtId="0" fontId="77" fillId="0" borderId="11" xfId="0" applyFont="1" applyBorder="1" applyAlignment="1">
      <alignment horizontal="center" vertical="center" textRotation="90"/>
    </xf>
    <xf numFmtId="0" fontId="77" fillId="0" borderId="12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77" fillId="0" borderId="21" xfId="0" applyFont="1" applyBorder="1" applyAlignment="1">
      <alignment horizontal="center" wrapText="1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7" fillId="0" borderId="21" xfId="0" applyFont="1" applyBorder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88" fillId="0" borderId="11" xfId="0" applyFont="1" applyBorder="1" applyAlignment="1">
      <alignment vertical="center"/>
    </xf>
    <xf numFmtId="0" fontId="89" fillId="0" borderId="0" xfId="0" applyFont="1" applyAlignment="1">
      <alignment/>
    </xf>
    <xf numFmtId="0" fontId="89" fillId="0" borderId="21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81" fillId="0" borderId="11" xfId="0" applyFont="1" applyBorder="1" applyAlignment="1">
      <alignment horizontal="center" vertical="center" textRotation="90"/>
    </xf>
    <xf numFmtId="0" fontId="81" fillId="0" borderId="12" xfId="0" applyFont="1" applyBorder="1" applyAlignment="1">
      <alignment horizontal="center" vertical="center" textRotation="90"/>
    </xf>
    <xf numFmtId="0" fontId="51" fillId="0" borderId="0" xfId="0" applyFont="1" applyAlignment="1">
      <alignment horizontal="right"/>
    </xf>
    <xf numFmtId="0" fontId="71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8" fillId="0" borderId="0" xfId="0" applyFont="1" applyAlignment="1">
      <alignment horizontal="center"/>
    </xf>
    <xf numFmtId="0" fontId="81" fillId="0" borderId="13" xfId="0" applyFont="1" applyBorder="1" applyAlignment="1">
      <alignment horizontal="center" vertical="center" textRotation="90"/>
    </xf>
    <xf numFmtId="0" fontId="72" fillId="0" borderId="0" xfId="0" applyFont="1" applyAlignment="1">
      <alignment horizontal="right"/>
    </xf>
    <xf numFmtId="0" fontId="72" fillId="0" borderId="21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7" fillId="0" borderId="13" xfId="0" applyFont="1" applyBorder="1" applyAlignment="1">
      <alignment horizontal="center" vertical="center" textRotation="90" wrapText="1"/>
    </xf>
    <xf numFmtId="0" fontId="72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="130" zoomScaleNormal="130" zoomScalePageLayoutView="0" workbookViewId="0" topLeftCell="A1">
      <selection activeCell="G2" sqref="G2:J5"/>
    </sheetView>
  </sheetViews>
  <sheetFormatPr defaultColWidth="9.140625" defaultRowHeight="12.75"/>
  <cols>
    <col min="1" max="1" width="5.140625" style="0" customWidth="1"/>
    <col min="3" max="3" width="12.28125" style="0" customWidth="1"/>
    <col min="7" max="7" width="12.8515625" style="0" customWidth="1"/>
    <col min="10" max="10" width="12.57421875" style="0" customWidth="1"/>
  </cols>
  <sheetData>
    <row r="1" spans="1:10" ht="16.5">
      <c r="A1" s="21"/>
      <c r="B1" s="21"/>
      <c r="C1" s="142" t="s">
        <v>160</v>
      </c>
      <c r="D1" s="143"/>
      <c r="E1" s="143"/>
      <c r="F1" s="143"/>
      <c r="G1" s="143"/>
      <c r="H1" s="143"/>
      <c r="I1" s="143"/>
      <c r="J1" s="143"/>
    </row>
    <row r="2" spans="1:10" ht="13.5">
      <c r="A2" s="73"/>
      <c r="B2" s="73"/>
      <c r="C2" s="73"/>
      <c r="D2" s="73"/>
      <c r="E2" s="73"/>
      <c r="F2" s="73"/>
      <c r="G2" s="138" t="s">
        <v>180</v>
      </c>
      <c r="H2" s="139"/>
      <c r="I2" s="139"/>
      <c r="J2" s="139"/>
    </row>
    <row r="3" spans="1:10" ht="13.5">
      <c r="A3" s="72"/>
      <c r="B3" s="72"/>
      <c r="C3" s="72"/>
      <c r="D3" s="72"/>
      <c r="E3" s="72"/>
      <c r="F3" s="72"/>
      <c r="G3" s="139"/>
      <c r="H3" s="139"/>
      <c r="I3" s="139"/>
      <c r="J3" s="139"/>
    </row>
    <row r="4" spans="1:10" ht="13.5">
      <c r="A4" s="72"/>
      <c r="B4" s="72"/>
      <c r="C4" s="72"/>
      <c r="D4" s="72"/>
      <c r="E4" s="72"/>
      <c r="F4" s="72"/>
      <c r="G4" s="139"/>
      <c r="H4" s="139"/>
      <c r="I4" s="139"/>
      <c r="J4" s="139"/>
    </row>
    <row r="5" spans="1:10" ht="13.5">
      <c r="A5" s="72"/>
      <c r="B5" s="72"/>
      <c r="C5" s="72"/>
      <c r="D5" s="72"/>
      <c r="E5" s="72"/>
      <c r="F5" s="72"/>
      <c r="G5" s="139"/>
      <c r="H5" s="139"/>
      <c r="I5" s="139"/>
      <c r="J5" s="139"/>
    </row>
    <row r="6" spans="1:10" ht="12.75">
      <c r="A6" s="144"/>
      <c r="B6" s="144"/>
      <c r="C6" s="145" t="s">
        <v>166</v>
      </c>
      <c r="D6" s="145"/>
      <c r="E6" s="145"/>
      <c r="F6" s="145"/>
      <c r="G6" s="145"/>
      <c r="H6" s="145"/>
      <c r="I6" s="145"/>
      <c r="J6" s="145"/>
    </row>
    <row r="7" spans="1:10" ht="66.75" customHeight="1">
      <c r="A7" s="144"/>
      <c r="B7" s="144"/>
      <c r="C7" s="145"/>
      <c r="D7" s="145"/>
      <c r="E7" s="145"/>
      <c r="F7" s="145"/>
      <c r="G7" s="145"/>
      <c r="H7" s="145"/>
      <c r="I7" s="145"/>
      <c r="J7" s="145"/>
    </row>
    <row r="8" spans="1:10" ht="12.75">
      <c r="A8" s="137" t="s">
        <v>14</v>
      </c>
      <c r="B8" s="137" t="s">
        <v>4</v>
      </c>
      <c r="C8" s="135"/>
      <c r="D8" s="136"/>
      <c r="E8" s="137"/>
      <c r="F8" s="137"/>
      <c r="G8" s="137" t="s">
        <v>9</v>
      </c>
      <c r="H8" s="137"/>
      <c r="I8" s="137"/>
      <c r="J8" s="137"/>
    </row>
    <row r="9" spans="1:10" ht="38.25">
      <c r="A9" s="137"/>
      <c r="B9" s="137"/>
      <c r="C9" s="10" t="s">
        <v>5</v>
      </c>
      <c r="D9" s="10" t="s">
        <v>6</v>
      </c>
      <c r="E9" s="9" t="s">
        <v>7</v>
      </c>
      <c r="F9" s="10" t="s">
        <v>8</v>
      </c>
      <c r="G9" s="137"/>
      <c r="H9" s="10" t="s">
        <v>10</v>
      </c>
      <c r="I9" s="10" t="s">
        <v>15</v>
      </c>
      <c r="J9" s="10" t="s">
        <v>11</v>
      </c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14.25">
      <c r="A11" s="11">
        <v>1</v>
      </c>
      <c r="B11" s="140" t="s">
        <v>52</v>
      </c>
      <c r="C11" s="16" t="s">
        <v>16</v>
      </c>
      <c r="D11" s="16" t="s">
        <v>17</v>
      </c>
      <c r="E11" s="15"/>
      <c r="F11" s="16">
        <v>1</v>
      </c>
      <c r="G11" s="16">
        <v>130000</v>
      </c>
      <c r="H11" s="16"/>
      <c r="I11" s="16"/>
      <c r="J11" s="16">
        <v>130000</v>
      </c>
    </row>
    <row r="12" spans="1:10" ht="14.25">
      <c r="A12" s="11">
        <v>2</v>
      </c>
      <c r="B12" s="141"/>
      <c r="C12" s="16" t="s">
        <v>19</v>
      </c>
      <c r="D12" s="16" t="s">
        <v>17</v>
      </c>
      <c r="E12" s="15"/>
      <c r="F12" s="16">
        <v>1</v>
      </c>
      <c r="G12" s="16">
        <v>85000</v>
      </c>
      <c r="H12" s="16"/>
      <c r="I12" s="16"/>
      <c r="J12" s="16">
        <v>85000</v>
      </c>
    </row>
    <row r="13" spans="1:10" ht="14.25">
      <c r="A13" s="11">
        <v>3</v>
      </c>
      <c r="B13" s="141"/>
      <c r="C13" s="16" t="s">
        <v>20</v>
      </c>
      <c r="D13" s="16" t="s">
        <v>17</v>
      </c>
      <c r="E13" s="13"/>
      <c r="F13" s="16">
        <v>1</v>
      </c>
      <c r="G13" s="16">
        <v>85000</v>
      </c>
      <c r="H13" s="16"/>
      <c r="I13" s="16"/>
      <c r="J13" s="16">
        <v>85000</v>
      </c>
    </row>
    <row r="14" spans="1:10" ht="28.5">
      <c r="A14" s="11">
        <v>4</v>
      </c>
      <c r="B14" s="141"/>
      <c r="C14" s="16" t="s">
        <v>22</v>
      </c>
      <c r="D14" s="16" t="s">
        <v>17</v>
      </c>
      <c r="E14" s="13"/>
      <c r="F14" s="16">
        <v>1</v>
      </c>
      <c r="G14" s="16" t="s">
        <v>161</v>
      </c>
      <c r="H14" s="16"/>
      <c r="I14" s="16"/>
      <c r="J14" s="16">
        <v>78000</v>
      </c>
    </row>
    <row r="15" spans="1:10" ht="28.5">
      <c r="A15" s="11">
        <v>5</v>
      </c>
      <c r="B15" s="141"/>
      <c r="C15" s="16" t="s">
        <v>23</v>
      </c>
      <c r="D15" s="16" t="s">
        <v>17</v>
      </c>
      <c r="E15" s="13"/>
      <c r="F15" s="16">
        <v>5</v>
      </c>
      <c r="G15" s="16" t="s">
        <v>161</v>
      </c>
      <c r="H15" s="16"/>
      <c r="I15" s="16"/>
      <c r="J15" s="16">
        <f>78000*5</f>
        <v>390000</v>
      </c>
    </row>
    <row r="16" spans="1:10" ht="42.75">
      <c r="A16" s="11">
        <v>6</v>
      </c>
      <c r="B16" s="141"/>
      <c r="C16" s="16" t="s">
        <v>24</v>
      </c>
      <c r="D16" s="16" t="s">
        <v>17</v>
      </c>
      <c r="E16" s="13"/>
      <c r="F16" s="16">
        <v>3</v>
      </c>
      <c r="G16" s="16" t="s">
        <v>161</v>
      </c>
      <c r="H16" s="16"/>
      <c r="I16" s="16"/>
      <c r="J16" s="16">
        <f>78000*3</f>
        <v>234000</v>
      </c>
    </row>
    <row r="17" spans="1:10" ht="28.5">
      <c r="A17" s="11">
        <v>7</v>
      </c>
      <c r="B17" s="141"/>
      <c r="C17" s="16" t="s">
        <v>26</v>
      </c>
      <c r="D17" s="16" t="s">
        <v>17</v>
      </c>
      <c r="E17" s="13"/>
      <c r="F17" s="16">
        <v>1</v>
      </c>
      <c r="G17" s="16" t="s">
        <v>161</v>
      </c>
      <c r="H17" s="16"/>
      <c r="I17" s="16"/>
      <c r="J17" s="16">
        <v>78000</v>
      </c>
    </row>
    <row r="18" spans="1:10" ht="28.5">
      <c r="A18" s="11">
        <v>8</v>
      </c>
      <c r="B18" s="141"/>
      <c r="C18" s="16" t="s">
        <v>27</v>
      </c>
      <c r="D18" s="16" t="s">
        <v>25</v>
      </c>
      <c r="E18" s="13"/>
      <c r="F18" s="16">
        <v>1</v>
      </c>
      <c r="G18" s="16" t="s">
        <v>161</v>
      </c>
      <c r="H18" s="16"/>
      <c r="I18" s="16"/>
      <c r="J18" s="16">
        <v>78000</v>
      </c>
    </row>
    <row r="19" spans="1:10" ht="28.5">
      <c r="A19" s="11">
        <v>9</v>
      </c>
      <c r="B19" s="141"/>
      <c r="C19" s="16" t="s">
        <v>0</v>
      </c>
      <c r="D19" s="16" t="s">
        <v>25</v>
      </c>
      <c r="E19" s="13"/>
      <c r="F19" s="16">
        <v>1</v>
      </c>
      <c r="G19" s="16" t="s">
        <v>161</v>
      </c>
      <c r="H19" s="16"/>
      <c r="I19" s="16"/>
      <c r="J19" s="16">
        <v>78000</v>
      </c>
    </row>
    <row r="20" spans="1:10" ht="28.5">
      <c r="A20" s="11">
        <v>10</v>
      </c>
      <c r="B20" s="3"/>
      <c r="C20" s="16" t="s">
        <v>1</v>
      </c>
      <c r="D20" s="16" t="s">
        <v>25</v>
      </c>
      <c r="E20" s="13"/>
      <c r="F20" s="16">
        <v>1</v>
      </c>
      <c r="G20" s="16" t="s">
        <v>161</v>
      </c>
      <c r="H20" s="16"/>
      <c r="I20" s="16"/>
      <c r="J20" s="16">
        <v>78000</v>
      </c>
    </row>
    <row r="21" spans="1:10" ht="28.5">
      <c r="A21" s="11">
        <v>11</v>
      </c>
      <c r="B21" s="3"/>
      <c r="C21" s="16" t="s">
        <v>29</v>
      </c>
      <c r="D21" s="16" t="s">
        <v>25</v>
      </c>
      <c r="E21" s="13"/>
      <c r="F21" s="16">
        <v>1</v>
      </c>
      <c r="G21" s="16" t="s">
        <v>161</v>
      </c>
      <c r="H21" s="16"/>
      <c r="I21" s="16"/>
      <c r="J21" s="16">
        <v>78000</v>
      </c>
    </row>
    <row r="22" spans="1:10" ht="28.5">
      <c r="A22" s="11">
        <v>12</v>
      </c>
      <c r="B22" s="3"/>
      <c r="C22" s="16" t="s">
        <v>44</v>
      </c>
      <c r="D22" s="16" t="s">
        <v>25</v>
      </c>
      <c r="E22" s="13"/>
      <c r="F22" s="16">
        <v>1</v>
      </c>
      <c r="G22" s="16" t="s">
        <v>161</v>
      </c>
      <c r="H22" s="16"/>
      <c r="I22" s="16"/>
      <c r="J22" s="16">
        <v>78000</v>
      </c>
    </row>
    <row r="23" spans="1:10" ht="28.5">
      <c r="A23" s="11">
        <v>13</v>
      </c>
      <c r="B23" s="3"/>
      <c r="C23" s="16" t="s">
        <v>33</v>
      </c>
      <c r="D23" s="16" t="s">
        <v>25</v>
      </c>
      <c r="E23" s="13"/>
      <c r="F23" s="16">
        <v>1</v>
      </c>
      <c r="G23" s="16" t="s">
        <v>161</v>
      </c>
      <c r="H23" s="16"/>
      <c r="I23" s="16"/>
      <c r="J23" s="16">
        <v>78000</v>
      </c>
    </row>
    <row r="24" spans="1:10" ht="28.5">
      <c r="A24" s="11">
        <v>14</v>
      </c>
      <c r="B24" s="3"/>
      <c r="C24" s="16" t="s">
        <v>34</v>
      </c>
      <c r="D24" s="16" t="s">
        <v>25</v>
      </c>
      <c r="E24" s="13"/>
      <c r="F24" s="16">
        <v>1</v>
      </c>
      <c r="G24" s="16" t="s">
        <v>161</v>
      </c>
      <c r="H24" s="16"/>
      <c r="I24" s="16"/>
      <c r="J24" s="16">
        <v>78000</v>
      </c>
    </row>
    <row r="25" spans="1:10" ht="28.5">
      <c r="A25" s="11">
        <v>15</v>
      </c>
      <c r="B25" s="3"/>
      <c r="C25" s="16" t="s">
        <v>43</v>
      </c>
      <c r="D25" s="16" t="s">
        <v>25</v>
      </c>
      <c r="E25" s="13"/>
      <c r="F25" s="16">
        <v>1</v>
      </c>
      <c r="G25" s="16" t="s">
        <v>161</v>
      </c>
      <c r="H25" s="16"/>
      <c r="I25" s="16"/>
      <c r="J25" s="16">
        <v>78000</v>
      </c>
    </row>
    <row r="26" spans="1:10" ht="28.5">
      <c r="A26" s="8"/>
      <c r="B26" s="13" t="s">
        <v>39</v>
      </c>
      <c r="C26" s="13"/>
      <c r="D26" s="13"/>
      <c r="E26" s="13"/>
      <c r="F26" s="16">
        <v>21</v>
      </c>
      <c r="G26" s="13"/>
      <c r="H26" s="13"/>
      <c r="I26" s="13"/>
      <c r="J26" s="16">
        <f>SUM(J11:J25)</f>
        <v>1704000</v>
      </c>
    </row>
    <row r="27" spans="3:4" ht="14.25">
      <c r="C27" s="27"/>
      <c r="D27" s="27"/>
    </row>
    <row r="28" spans="3:4" ht="14.25">
      <c r="C28" s="27"/>
      <c r="D28" s="27"/>
    </row>
    <row r="29" spans="3:4" ht="14.25">
      <c r="C29" s="27"/>
      <c r="D29" s="27"/>
    </row>
    <row r="30" spans="3:4" ht="14.25">
      <c r="C30" s="27"/>
      <c r="D30" s="27"/>
    </row>
  </sheetData>
  <sheetProtection/>
  <mergeCells count="11">
    <mergeCell ref="C1:J1"/>
    <mergeCell ref="A6:B7"/>
    <mergeCell ref="C6:J7"/>
    <mergeCell ref="A8:A9"/>
    <mergeCell ref="B8:B9"/>
    <mergeCell ref="C8:D8"/>
    <mergeCell ref="E8:F8"/>
    <mergeCell ref="G8:G9"/>
    <mergeCell ref="G2:J5"/>
    <mergeCell ref="H8:J8"/>
    <mergeCell ref="B11:B1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="130" zoomScaleNormal="130" workbookViewId="0" topLeftCell="A16">
      <selection activeCell="D28" sqref="D28"/>
    </sheetView>
  </sheetViews>
  <sheetFormatPr defaultColWidth="9.140625" defaultRowHeight="12.75"/>
  <cols>
    <col min="1" max="1" width="4.8515625" style="0" customWidth="1"/>
    <col min="2" max="2" width="7.00390625" style="0" customWidth="1"/>
    <col min="3" max="3" width="11.8515625" style="0" customWidth="1"/>
    <col min="5" max="5" width="8.421875" style="0" customWidth="1"/>
    <col min="7" max="7" width="17.140625" style="0" customWidth="1"/>
    <col min="9" max="9" width="6.57421875" style="0" customWidth="1"/>
    <col min="10" max="10" width="11.28125" style="0" customWidth="1"/>
  </cols>
  <sheetData>
    <row r="1" spans="1:10" ht="16.5">
      <c r="A1" s="21"/>
      <c r="B1" s="21"/>
      <c r="C1" s="32"/>
      <c r="D1" s="32"/>
      <c r="E1" s="32"/>
      <c r="F1" s="32"/>
      <c r="G1" s="185" t="s">
        <v>151</v>
      </c>
      <c r="H1" s="185"/>
      <c r="I1" s="185"/>
      <c r="J1" s="185"/>
    </row>
    <row r="2" spans="1:10" ht="13.5">
      <c r="A2" s="32"/>
      <c r="B2" s="32"/>
      <c r="C2" s="73" t="s">
        <v>76</v>
      </c>
      <c r="D2" s="73"/>
      <c r="E2" s="73"/>
      <c r="F2" s="73"/>
      <c r="G2" s="138" t="s">
        <v>180</v>
      </c>
      <c r="H2" s="139"/>
      <c r="I2" s="139"/>
      <c r="J2" s="139"/>
    </row>
    <row r="3" spans="1:10" ht="13.5">
      <c r="A3" s="32"/>
      <c r="B3" s="32"/>
      <c r="C3" s="72"/>
      <c r="D3" s="72"/>
      <c r="E3" s="72"/>
      <c r="F3" s="72"/>
      <c r="G3" s="139"/>
      <c r="H3" s="139"/>
      <c r="I3" s="139"/>
      <c r="J3" s="139"/>
    </row>
    <row r="4" spans="1:10" ht="8.25" customHeight="1">
      <c r="A4" s="32"/>
      <c r="B4" s="32"/>
      <c r="C4" s="72"/>
      <c r="D4" s="72"/>
      <c r="E4" s="72"/>
      <c r="F4" s="72"/>
      <c r="G4" s="139"/>
      <c r="H4" s="139"/>
      <c r="I4" s="139"/>
      <c r="J4" s="139"/>
    </row>
    <row r="5" spans="1:10" ht="6" customHeight="1">
      <c r="A5" s="32"/>
      <c r="B5" s="32"/>
      <c r="C5" s="72"/>
      <c r="D5" s="72"/>
      <c r="E5" s="72"/>
      <c r="F5" s="72"/>
      <c r="G5" s="139"/>
      <c r="H5" s="139"/>
      <c r="I5" s="139"/>
      <c r="J5" s="139"/>
    </row>
    <row r="6" spans="1:10" ht="13.5">
      <c r="A6" s="186"/>
      <c r="B6" s="186"/>
      <c r="C6" s="186"/>
      <c r="D6" s="186"/>
      <c r="E6" s="186"/>
      <c r="F6" s="186"/>
      <c r="G6" s="186"/>
      <c r="H6" s="186"/>
      <c r="I6" s="186"/>
      <c r="J6" s="186"/>
    </row>
    <row r="7" spans="1:10" ht="12.75">
      <c r="A7" s="144"/>
      <c r="B7" s="144"/>
      <c r="C7" s="169" t="s">
        <v>175</v>
      </c>
      <c r="D7" s="169"/>
      <c r="E7" s="169"/>
      <c r="F7" s="169"/>
      <c r="G7" s="169"/>
      <c r="H7" s="169"/>
      <c r="I7" s="169"/>
      <c r="J7" s="169"/>
    </row>
    <row r="8" spans="1:10" ht="51" customHeight="1">
      <c r="A8" s="144"/>
      <c r="B8" s="144"/>
      <c r="C8" s="169"/>
      <c r="D8" s="169"/>
      <c r="E8" s="169"/>
      <c r="F8" s="169"/>
      <c r="G8" s="169"/>
      <c r="H8" s="169"/>
      <c r="I8" s="169"/>
      <c r="J8" s="169"/>
    </row>
    <row r="9" spans="1:10" ht="12.75">
      <c r="A9" s="137" t="s">
        <v>14</v>
      </c>
      <c r="B9" s="137" t="s">
        <v>4</v>
      </c>
      <c r="C9" s="154"/>
      <c r="D9" s="155"/>
      <c r="E9" s="137"/>
      <c r="F9" s="137"/>
      <c r="G9" s="137" t="s">
        <v>9</v>
      </c>
      <c r="H9" s="137"/>
      <c r="I9" s="137"/>
      <c r="J9" s="137"/>
    </row>
    <row r="10" spans="1:10" ht="38.25">
      <c r="A10" s="137"/>
      <c r="B10" s="137"/>
      <c r="C10" s="38" t="s">
        <v>47</v>
      </c>
      <c r="D10" s="38" t="s">
        <v>48</v>
      </c>
      <c r="E10" s="9" t="s">
        <v>7</v>
      </c>
      <c r="F10" s="23" t="s">
        <v>8</v>
      </c>
      <c r="G10" s="137"/>
      <c r="H10" s="23" t="s">
        <v>10</v>
      </c>
      <c r="I10" s="23" t="s">
        <v>15</v>
      </c>
      <c r="J10" s="23" t="s">
        <v>11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35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0" ht="14.25">
      <c r="A12" s="11">
        <v>1</v>
      </c>
      <c r="B12" s="140" t="s">
        <v>77</v>
      </c>
      <c r="C12" s="17" t="s">
        <v>16</v>
      </c>
      <c r="D12" s="16" t="s">
        <v>17</v>
      </c>
      <c r="E12" s="15"/>
      <c r="F12" s="16">
        <v>1</v>
      </c>
      <c r="G12" s="16">
        <v>200000</v>
      </c>
      <c r="H12" s="16"/>
      <c r="I12" s="16"/>
      <c r="J12" s="16">
        <v>200000</v>
      </c>
    </row>
    <row r="13" spans="1:10" ht="28.5">
      <c r="A13" s="11">
        <v>2</v>
      </c>
      <c r="B13" s="141"/>
      <c r="C13" s="17" t="s">
        <v>78</v>
      </c>
      <c r="D13" s="16" t="s">
        <v>17</v>
      </c>
      <c r="E13" s="15"/>
      <c r="F13" s="16">
        <v>1</v>
      </c>
      <c r="G13" s="16">
        <v>120000</v>
      </c>
      <c r="H13" s="16"/>
      <c r="I13" s="16"/>
      <c r="J13" s="16">
        <v>120000</v>
      </c>
    </row>
    <row r="14" spans="1:10" ht="28.5">
      <c r="A14" s="11">
        <v>3</v>
      </c>
      <c r="B14" s="141"/>
      <c r="C14" s="17" t="s">
        <v>20</v>
      </c>
      <c r="D14" s="16" t="s">
        <v>17</v>
      </c>
      <c r="E14" s="15"/>
      <c r="F14" s="16">
        <v>1</v>
      </c>
      <c r="G14" s="16">
        <v>120000</v>
      </c>
      <c r="H14" s="16"/>
      <c r="I14" s="16"/>
      <c r="J14" s="16">
        <v>120000</v>
      </c>
    </row>
    <row r="15" spans="1:10" ht="14.25">
      <c r="A15" s="11">
        <v>4</v>
      </c>
      <c r="B15" s="141"/>
      <c r="C15" s="17" t="s">
        <v>19</v>
      </c>
      <c r="D15" s="17" t="s">
        <v>17</v>
      </c>
      <c r="E15" s="13"/>
      <c r="F15" s="16">
        <v>1</v>
      </c>
      <c r="G15" s="16">
        <v>100000</v>
      </c>
      <c r="H15" s="99"/>
      <c r="I15" s="99"/>
      <c r="J15" s="99">
        <v>100000</v>
      </c>
    </row>
    <row r="16" spans="1:10" ht="14.25">
      <c r="A16" s="11">
        <v>5</v>
      </c>
      <c r="B16" s="141"/>
      <c r="C16" s="17" t="s">
        <v>79</v>
      </c>
      <c r="D16" s="17" t="s">
        <v>17</v>
      </c>
      <c r="E16" s="13"/>
      <c r="F16" s="16">
        <v>16</v>
      </c>
      <c r="G16" s="16" t="s">
        <v>163</v>
      </c>
      <c r="H16" s="99"/>
      <c r="I16" s="99"/>
      <c r="J16" s="99">
        <v>1760000</v>
      </c>
    </row>
    <row r="17" spans="1:10" ht="28.5">
      <c r="A17" s="11">
        <v>6</v>
      </c>
      <c r="B17" s="141"/>
      <c r="C17" s="17" t="s">
        <v>60</v>
      </c>
      <c r="D17" s="17" t="s">
        <v>25</v>
      </c>
      <c r="E17" s="13"/>
      <c r="F17" s="16">
        <v>1</v>
      </c>
      <c r="G17" s="16">
        <v>90000</v>
      </c>
      <c r="H17" s="99"/>
      <c r="I17" s="99"/>
      <c r="J17" s="99">
        <v>90000</v>
      </c>
    </row>
    <row r="18" spans="1:10" ht="28.5">
      <c r="A18" s="11">
        <v>7</v>
      </c>
      <c r="B18" s="141"/>
      <c r="C18" s="17" t="s">
        <v>164</v>
      </c>
      <c r="D18" s="17" t="s">
        <v>25</v>
      </c>
      <c r="E18" s="13"/>
      <c r="F18" s="16">
        <v>1</v>
      </c>
      <c r="G18" s="16">
        <v>90000</v>
      </c>
      <c r="H18" s="109"/>
      <c r="I18" s="109"/>
      <c r="J18" s="109">
        <v>90000</v>
      </c>
    </row>
    <row r="19" spans="1:10" ht="28.5">
      <c r="A19" s="11">
        <v>8</v>
      </c>
      <c r="B19" s="141"/>
      <c r="C19" s="17" t="s">
        <v>27</v>
      </c>
      <c r="D19" s="17" t="s">
        <v>25</v>
      </c>
      <c r="E19" s="13"/>
      <c r="F19" s="16">
        <v>1</v>
      </c>
      <c r="G19" s="16">
        <v>85000</v>
      </c>
      <c r="H19" s="109"/>
      <c r="I19" s="109"/>
      <c r="J19" s="109">
        <v>85000</v>
      </c>
    </row>
    <row r="20" spans="1:10" ht="28.5">
      <c r="A20" s="11">
        <v>9</v>
      </c>
      <c r="B20" s="141"/>
      <c r="C20" s="17" t="s">
        <v>80</v>
      </c>
      <c r="D20" s="17" t="s">
        <v>25</v>
      </c>
      <c r="E20" s="13"/>
      <c r="F20" s="16">
        <v>3</v>
      </c>
      <c r="G20" s="16">
        <v>85000</v>
      </c>
      <c r="H20" s="99"/>
      <c r="I20" s="99"/>
      <c r="J20" s="99">
        <v>255000</v>
      </c>
    </row>
    <row r="21" spans="1:10" ht="28.5">
      <c r="A21" s="11">
        <v>10</v>
      </c>
      <c r="B21" s="141"/>
      <c r="C21" s="17" t="s">
        <v>1</v>
      </c>
      <c r="D21" s="17" t="s">
        <v>25</v>
      </c>
      <c r="E21" s="13"/>
      <c r="F21" s="16">
        <v>1</v>
      </c>
      <c r="G21" s="16">
        <v>90000</v>
      </c>
      <c r="H21" s="109"/>
      <c r="I21" s="109"/>
      <c r="J21" s="109">
        <v>90000</v>
      </c>
    </row>
    <row r="22" spans="1:10" ht="28.5">
      <c r="A22" s="11">
        <v>11</v>
      </c>
      <c r="B22" s="141"/>
      <c r="C22" s="17" t="s">
        <v>32</v>
      </c>
      <c r="D22" s="17" t="s">
        <v>25</v>
      </c>
      <c r="E22" s="13"/>
      <c r="F22" s="16">
        <v>1</v>
      </c>
      <c r="G22" s="16">
        <v>90000</v>
      </c>
      <c r="H22" s="109"/>
      <c r="I22" s="109"/>
      <c r="J22" s="109">
        <v>90000</v>
      </c>
    </row>
    <row r="23" spans="1:10" ht="42.75">
      <c r="A23" s="11">
        <v>12</v>
      </c>
      <c r="B23" s="141"/>
      <c r="C23" s="17" t="s">
        <v>81</v>
      </c>
      <c r="D23" s="17" t="s">
        <v>25</v>
      </c>
      <c r="E23" s="13"/>
      <c r="F23" s="16">
        <v>1</v>
      </c>
      <c r="G23" s="16">
        <v>85000</v>
      </c>
      <c r="H23" s="109"/>
      <c r="I23" s="109"/>
      <c r="J23" s="109">
        <v>85000</v>
      </c>
    </row>
    <row r="24" spans="1:10" ht="28.5">
      <c r="A24" s="11">
        <v>13</v>
      </c>
      <c r="B24" s="141"/>
      <c r="C24" s="17" t="s">
        <v>0</v>
      </c>
      <c r="D24" s="17" t="s">
        <v>25</v>
      </c>
      <c r="E24" s="13"/>
      <c r="F24" s="16">
        <v>1</v>
      </c>
      <c r="G24" s="16">
        <v>90000</v>
      </c>
      <c r="H24" s="109"/>
      <c r="I24" s="109"/>
      <c r="J24" s="109">
        <v>90000</v>
      </c>
    </row>
    <row r="25" spans="1:10" ht="28.5">
      <c r="A25" s="11">
        <v>14</v>
      </c>
      <c r="B25" s="141"/>
      <c r="C25" s="17" t="s">
        <v>165</v>
      </c>
      <c r="D25" s="17" t="s">
        <v>25</v>
      </c>
      <c r="E25" s="13"/>
      <c r="F25" s="16">
        <v>1</v>
      </c>
      <c r="G25" s="16">
        <v>85000</v>
      </c>
      <c r="H25" s="109"/>
      <c r="I25" s="109"/>
      <c r="J25" s="109">
        <v>85000</v>
      </c>
    </row>
    <row r="26" spans="1:10" ht="28.5">
      <c r="A26" s="11">
        <v>15</v>
      </c>
      <c r="B26" s="141"/>
      <c r="C26" s="17" t="s">
        <v>2</v>
      </c>
      <c r="D26" s="17" t="s">
        <v>25</v>
      </c>
      <c r="E26" s="13"/>
      <c r="F26" s="16">
        <v>3</v>
      </c>
      <c r="G26" s="16">
        <v>85000</v>
      </c>
      <c r="H26" s="99"/>
      <c r="I26" s="99"/>
      <c r="J26" s="99">
        <v>255000</v>
      </c>
    </row>
    <row r="27" spans="1:10" ht="28.5">
      <c r="A27" s="11">
        <v>16</v>
      </c>
      <c r="B27" s="141"/>
      <c r="C27" s="17" t="s">
        <v>3</v>
      </c>
      <c r="D27" s="17" t="s">
        <v>25</v>
      </c>
      <c r="E27" s="13"/>
      <c r="F27" s="16">
        <v>3</v>
      </c>
      <c r="G27" s="16">
        <v>80000</v>
      </c>
      <c r="H27" s="99"/>
      <c r="I27" s="99"/>
      <c r="J27" s="99">
        <v>240000</v>
      </c>
    </row>
    <row r="28" spans="1:10" ht="28.5">
      <c r="A28" s="11">
        <v>17</v>
      </c>
      <c r="B28" s="39"/>
      <c r="C28" s="17" t="s">
        <v>82</v>
      </c>
      <c r="D28" s="17" t="s">
        <v>25</v>
      </c>
      <c r="E28" s="13"/>
      <c r="F28" s="16">
        <v>1</v>
      </c>
      <c r="G28" s="16">
        <v>85000</v>
      </c>
      <c r="H28" s="109"/>
      <c r="I28" s="109"/>
      <c r="J28" s="109">
        <v>85000</v>
      </c>
    </row>
    <row r="29" spans="1:10" ht="28.5">
      <c r="A29" s="11">
        <v>18</v>
      </c>
      <c r="B29" s="39"/>
      <c r="C29" s="17" t="s">
        <v>66</v>
      </c>
      <c r="D29" s="17" t="s">
        <v>25</v>
      </c>
      <c r="E29" s="13"/>
      <c r="F29" s="16">
        <v>1</v>
      </c>
      <c r="G29" s="16">
        <v>85000</v>
      </c>
      <c r="H29" s="109"/>
      <c r="I29" s="109"/>
      <c r="J29" s="109">
        <v>85000</v>
      </c>
    </row>
    <row r="30" spans="1:10" ht="28.5">
      <c r="A30" s="11">
        <v>19</v>
      </c>
      <c r="B30" s="39"/>
      <c r="C30" s="17" t="s">
        <v>68</v>
      </c>
      <c r="D30" s="14" t="s">
        <v>25</v>
      </c>
      <c r="E30" s="13"/>
      <c r="F30" s="16">
        <v>3</v>
      </c>
      <c r="G30" s="16">
        <v>80000</v>
      </c>
      <c r="H30" s="99"/>
      <c r="I30" s="99"/>
      <c r="J30" s="99">
        <v>240000</v>
      </c>
    </row>
    <row r="31" spans="1:10" ht="57">
      <c r="A31" s="11">
        <v>20</v>
      </c>
      <c r="B31" s="39"/>
      <c r="C31" s="17" t="s">
        <v>75</v>
      </c>
      <c r="D31" s="14" t="s">
        <v>25</v>
      </c>
      <c r="E31" s="13"/>
      <c r="F31" s="16">
        <v>1</v>
      </c>
      <c r="G31" s="16">
        <v>85000</v>
      </c>
      <c r="H31" s="109"/>
      <c r="I31" s="109"/>
      <c r="J31" s="109">
        <v>85000</v>
      </c>
    </row>
    <row r="32" spans="1:10" ht="28.5">
      <c r="A32" s="8"/>
      <c r="B32" s="13" t="s">
        <v>39</v>
      </c>
      <c r="C32" s="13"/>
      <c r="D32" s="13"/>
      <c r="E32" s="13"/>
      <c r="F32" s="16">
        <v>43</v>
      </c>
      <c r="G32" s="13"/>
      <c r="H32" s="13"/>
      <c r="I32" s="13"/>
      <c r="J32" s="16">
        <f>SUM(J12:J31)</f>
        <v>4250000</v>
      </c>
    </row>
    <row r="34" spans="5:8" ht="12.75">
      <c r="E34" s="110"/>
      <c r="F34" s="110"/>
      <c r="G34" s="110"/>
      <c r="H34" s="110"/>
    </row>
  </sheetData>
  <sheetProtection/>
  <mergeCells count="12">
    <mergeCell ref="G1:J1"/>
    <mergeCell ref="A6:J6"/>
    <mergeCell ref="A7:B8"/>
    <mergeCell ref="C7:J8"/>
    <mergeCell ref="G2:J5"/>
    <mergeCell ref="H9:J9"/>
    <mergeCell ref="B12:B27"/>
    <mergeCell ref="A9:A10"/>
    <mergeCell ref="B9:B10"/>
    <mergeCell ref="C9:D9"/>
    <mergeCell ref="E9:F9"/>
    <mergeCell ref="G9:G10"/>
  </mergeCells>
  <printOptions/>
  <pageMargins left="0.7" right="0.7" top="0.2078125" bottom="0.118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G2" sqref="G2:J5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18.00390625" style="0" customWidth="1"/>
    <col min="6" max="6" width="8.421875" style="0" customWidth="1"/>
    <col min="7" max="7" width="12.8515625" style="0" customWidth="1"/>
    <col min="10" max="10" width="13.7109375" style="0" customWidth="1"/>
  </cols>
  <sheetData>
    <row r="1" spans="1:11" ht="13.5">
      <c r="A1" s="40"/>
      <c r="B1" s="40"/>
      <c r="C1" s="188" t="s">
        <v>150</v>
      </c>
      <c r="D1" s="188"/>
      <c r="E1" s="188"/>
      <c r="F1" s="188"/>
      <c r="G1" s="188"/>
      <c r="H1" s="188"/>
      <c r="I1" s="188"/>
      <c r="J1" s="188"/>
      <c r="K1" s="1"/>
    </row>
    <row r="2" spans="1:11" ht="13.5">
      <c r="A2" s="40"/>
      <c r="B2" s="40"/>
      <c r="C2" s="80"/>
      <c r="D2" s="80"/>
      <c r="E2" s="80"/>
      <c r="F2" s="80"/>
      <c r="G2" s="190" t="s">
        <v>180</v>
      </c>
      <c r="H2" s="191"/>
      <c r="I2" s="191"/>
      <c r="J2" s="191"/>
      <c r="K2" s="1"/>
    </row>
    <row r="3" spans="1:11" ht="13.5">
      <c r="A3" s="40"/>
      <c r="B3" s="40"/>
      <c r="C3" s="80"/>
      <c r="D3" s="80"/>
      <c r="E3" s="80"/>
      <c r="F3" s="80"/>
      <c r="G3" s="191"/>
      <c r="H3" s="191"/>
      <c r="I3" s="191"/>
      <c r="J3" s="191"/>
      <c r="K3" s="1"/>
    </row>
    <row r="4" spans="1:11" ht="13.5">
      <c r="A4" s="40"/>
      <c r="B4" s="40"/>
      <c r="C4" s="80"/>
      <c r="D4" s="80"/>
      <c r="E4" s="80"/>
      <c r="F4" s="80"/>
      <c r="G4" s="191"/>
      <c r="H4" s="191"/>
      <c r="I4" s="191"/>
      <c r="J4" s="191"/>
      <c r="K4" s="1"/>
    </row>
    <row r="5" spans="1:11" ht="20.25" customHeight="1">
      <c r="A5" s="82"/>
      <c r="B5" s="82"/>
      <c r="C5" s="82"/>
      <c r="D5" s="82"/>
      <c r="E5" s="82"/>
      <c r="F5" s="82"/>
      <c r="G5" s="191"/>
      <c r="H5" s="191"/>
      <c r="I5" s="191"/>
      <c r="J5" s="191"/>
      <c r="K5" s="82"/>
    </row>
    <row r="6" spans="1:11" ht="20.25" customHeight="1">
      <c r="A6" s="82"/>
      <c r="B6" s="82"/>
      <c r="C6" s="82"/>
      <c r="D6" s="82"/>
      <c r="E6" s="82"/>
      <c r="F6" s="82"/>
      <c r="G6" s="83"/>
      <c r="H6" s="83"/>
      <c r="I6" s="83"/>
      <c r="J6" s="83"/>
      <c r="K6" s="82"/>
    </row>
    <row r="7" spans="1:11" ht="13.5">
      <c r="A7" s="144"/>
      <c r="B7" s="144"/>
      <c r="C7" s="145" t="s">
        <v>176</v>
      </c>
      <c r="D7" s="145"/>
      <c r="E7" s="145"/>
      <c r="F7" s="145"/>
      <c r="G7" s="145"/>
      <c r="H7" s="145"/>
      <c r="I7" s="145"/>
      <c r="J7" s="145"/>
      <c r="K7" s="1"/>
    </row>
    <row r="8" spans="1:11" ht="53.25" customHeight="1">
      <c r="A8" s="156"/>
      <c r="B8" s="156"/>
      <c r="C8" s="189"/>
      <c r="D8" s="189"/>
      <c r="E8" s="189"/>
      <c r="F8" s="189"/>
      <c r="G8" s="189"/>
      <c r="H8" s="189"/>
      <c r="I8" s="189"/>
      <c r="J8" s="189"/>
      <c r="K8" s="1"/>
    </row>
    <row r="9" spans="1:10" ht="12.75">
      <c r="A9" s="137" t="s">
        <v>14</v>
      </c>
      <c r="B9" s="137" t="s">
        <v>4</v>
      </c>
      <c r="C9" s="154"/>
      <c r="D9" s="155"/>
      <c r="E9" s="137"/>
      <c r="F9" s="137"/>
      <c r="G9" s="137" t="s">
        <v>9</v>
      </c>
      <c r="H9" s="137"/>
      <c r="I9" s="137"/>
      <c r="J9" s="137"/>
    </row>
    <row r="10" spans="1:10" ht="38.25">
      <c r="A10" s="137"/>
      <c r="B10" s="137"/>
      <c r="C10" s="23" t="s">
        <v>47</v>
      </c>
      <c r="D10" s="23" t="s">
        <v>48</v>
      </c>
      <c r="E10" s="9" t="s">
        <v>7</v>
      </c>
      <c r="F10" s="23" t="s">
        <v>8</v>
      </c>
      <c r="G10" s="137"/>
      <c r="H10" s="23" t="s">
        <v>10</v>
      </c>
      <c r="I10" s="23" t="s">
        <v>15</v>
      </c>
      <c r="J10" s="23" t="s">
        <v>11</v>
      </c>
    </row>
    <row r="11" spans="1:10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ht="14.25">
      <c r="A12" s="11">
        <v>1</v>
      </c>
      <c r="B12" s="187" t="s">
        <v>87</v>
      </c>
      <c r="C12" s="17" t="s">
        <v>16</v>
      </c>
      <c r="D12" s="16" t="s">
        <v>17</v>
      </c>
      <c r="E12" s="15"/>
      <c r="F12" s="16">
        <v>1</v>
      </c>
      <c r="G12" s="16">
        <v>120000</v>
      </c>
      <c r="H12" s="16"/>
      <c r="I12" s="16"/>
      <c r="J12" s="16">
        <v>120000</v>
      </c>
    </row>
    <row r="13" spans="1:10" ht="14.25">
      <c r="A13" s="11">
        <v>2</v>
      </c>
      <c r="B13" s="179"/>
      <c r="C13" s="17" t="s">
        <v>20</v>
      </c>
      <c r="D13" s="16" t="s">
        <v>17</v>
      </c>
      <c r="E13" s="15"/>
      <c r="F13" s="16">
        <v>1</v>
      </c>
      <c r="G13" s="16">
        <v>85000</v>
      </c>
      <c r="H13" s="16"/>
      <c r="I13" s="16"/>
      <c r="J13" s="16">
        <v>85000</v>
      </c>
    </row>
    <row r="14" spans="1:10" ht="28.5">
      <c r="A14" s="11">
        <v>3</v>
      </c>
      <c r="B14" s="179"/>
      <c r="C14" s="17" t="s">
        <v>88</v>
      </c>
      <c r="D14" s="16" t="s">
        <v>17</v>
      </c>
      <c r="E14" s="15"/>
      <c r="F14" s="16">
        <v>11</v>
      </c>
      <c r="G14" s="16" t="s">
        <v>161</v>
      </c>
      <c r="H14" s="99"/>
      <c r="I14" s="99"/>
      <c r="J14" s="99">
        <f aca="true" t="shared" si="0" ref="J14:J19">78000*F14</f>
        <v>858000</v>
      </c>
    </row>
    <row r="15" spans="1:10" ht="28.5">
      <c r="A15" s="11">
        <v>4</v>
      </c>
      <c r="B15" s="179"/>
      <c r="C15" s="17" t="s">
        <v>89</v>
      </c>
      <c r="D15" s="16" t="s">
        <v>17</v>
      </c>
      <c r="E15" s="15"/>
      <c r="F15" s="16">
        <v>1</v>
      </c>
      <c r="G15" s="16" t="s">
        <v>161</v>
      </c>
      <c r="H15" s="99"/>
      <c r="I15" s="99"/>
      <c r="J15" s="99">
        <f t="shared" si="0"/>
        <v>78000</v>
      </c>
    </row>
    <row r="16" spans="1:10" ht="28.5">
      <c r="A16" s="11">
        <v>5</v>
      </c>
      <c r="B16" s="179"/>
      <c r="C16" s="17" t="s">
        <v>83</v>
      </c>
      <c r="D16" s="15" t="s">
        <v>17</v>
      </c>
      <c r="E16" s="15"/>
      <c r="F16" s="16">
        <v>1</v>
      </c>
      <c r="G16" s="16" t="s">
        <v>161</v>
      </c>
      <c r="H16" s="99"/>
      <c r="I16" s="99"/>
      <c r="J16" s="99">
        <f t="shared" si="0"/>
        <v>78000</v>
      </c>
    </row>
    <row r="17" spans="1:10" ht="28.5">
      <c r="A17" s="11">
        <v>6</v>
      </c>
      <c r="B17" s="179"/>
      <c r="C17" s="17" t="s">
        <v>90</v>
      </c>
      <c r="D17" s="16" t="s">
        <v>17</v>
      </c>
      <c r="E17" s="15"/>
      <c r="F17" s="14">
        <v>1</v>
      </c>
      <c r="G17" s="16" t="s">
        <v>161</v>
      </c>
      <c r="H17" s="99"/>
      <c r="I17" s="99"/>
      <c r="J17" s="99">
        <f t="shared" si="0"/>
        <v>78000</v>
      </c>
    </row>
    <row r="18" spans="1:10" ht="28.5">
      <c r="A18" s="11">
        <v>7</v>
      </c>
      <c r="B18" s="179"/>
      <c r="C18" s="17" t="s">
        <v>91</v>
      </c>
      <c r="D18" s="16" t="s">
        <v>25</v>
      </c>
      <c r="E18" s="15"/>
      <c r="F18" s="14">
        <v>1</v>
      </c>
      <c r="G18" s="16" t="s">
        <v>161</v>
      </c>
      <c r="H18" s="99"/>
      <c r="I18" s="99"/>
      <c r="J18" s="99">
        <f t="shared" si="0"/>
        <v>78000</v>
      </c>
    </row>
    <row r="19" spans="1:10" ht="28.5">
      <c r="A19" s="11">
        <v>8</v>
      </c>
      <c r="B19" s="180"/>
      <c r="C19" s="17" t="s">
        <v>2</v>
      </c>
      <c r="D19" s="16" t="s">
        <v>25</v>
      </c>
      <c r="E19" s="15"/>
      <c r="F19" s="14">
        <v>1</v>
      </c>
      <c r="G19" s="16" t="s">
        <v>161</v>
      </c>
      <c r="H19" s="99"/>
      <c r="I19" s="99"/>
      <c r="J19" s="99">
        <f t="shared" si="0"/>
        <v>78000</v>
      </c>
    </row>
    <row r="20" spans="1:10" ht="25.5">
      <c r="A20" s="41"/>
      <c r="B20" s="23" t="s">
        <v>39</v>
      </c>
      <c r="C20" s="17"/>
      <c r="D20" s="16"/>
      <c r="E20" s="15"/>
      <c r="F20" s="16">
        <v>18</v>
      </c>
      <c r="G20" s="16"/>
      <c r="H20" s="16"/>
      <c r="I20" s="16"/>
      <c r="J20" s="16">
        <f>SUM(J12:J19)</f>
        <v>1453000</v>
      </c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sheetProtection/>
  <mergeCells count="11">
    <mergeCell ref="B9:B10"/>
    <mergeCell ref="C9:D9"/>
    <mergeCell ref="E9:F9"/>
    <mergeCell ref="G9:G10"/>
    <mergeCell ref="H9:J9"/>
    <mergeCell ref="B12:B19"/>
    <mergeCell ref="C1:J1"/>
    <mergeCell ref="A7:B8"/>
    <mergeCell ref="C7:J8"/>
    <mergeCell ref="A9:A10"/>
    <mergeCell ref="G2:J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14">
      <selection activeCell="D21" sqref="D21"/>
    </sheetView>
  </sheetViews>
  <sheetFormatPr defaultColWidth="9.140625" defaultRowHeight="12.75"/>
  <cols>
    <col min="1" max="1" width="4.8515625" style="0" customWidth="1"/>
    <col min="3" max="3" width="12.28125" style="0" customWidth="1"/>
    <col min="6" max="6" width="7.28125" style="0" customWidth="1"/>
    <col min="7" max="7" width="13.7109375" style="0" customWidth="1"/>
    <col min="10" max="10" width="12.00390625" style="0" customWidth="1"/>
  </cols>
  <sheetData>
    <row r="1" spans="1:10" ht="16.5">
      <c r="A1" s="21"/>
      <c r="B1" s="21"/>
      <c r="C1" s="32"/>
      <c r="D1" s="32"/>
      <c r="E1" s="32"/>
      <c r="F1" s="32"/>
      <c r="G1" s="185" t="s">
        <v>149</v>
      </c>
      <c r="H1" s="185"/>
      <c r="I1" s="185"/>
      <c r="J1" s="185"/>
    </row>
    <row r="2" spans="1:10" ht="13.5">
      <c r="A2" s="32"/>
      <c r="B2" s="32"/>
      <c r="C2" s="73" t="s">
        <v>71</v>
      </c>
      <c r="D2" s="73"/>
      <c r="E2" s="73"/>
      <c r="F2" s="73"/>
      <c r="G2" s="138" t="s">
        <v>183</v>
      </c>
      <c r="H2" s="139"/>
      <c r="I2" s="139"/>
      <c r="J2" s="139"/>
    </row>
    <row r="3" spans="1:10" ht="13.5">
      <c r="A3" s="32"/>
      <c r="B3" s="32"/>
      <c r="C3" s="72"/>
      <c r="D3" s="72"/>
      <c r="E3" s="72"/>
      <c r="F3" s="72"/>
      <c r="G3" s="139"/>
      <c r="H3" s="139"/>
      <c r="I3" s="139"/>
      <c r="J3" s="139"/>
    </row>
    <row r="4" spans="1:10" ht="13.5">
      <c r="A4" s="32"/>
      <c r="B4" s="32"/>
      <c r="C4" s="72"/>
      <c r="D4" s="72"/>
      <c r="E4" s="72"/>
      <c r="F4" s="72"/>
      <c r="G4" s="139"/>
      <c r="H4" s="139"/>
      <c r="I4" s="139"/>
      <c r="J4" s="139"/>
    </row>
    <row r="5" spans="1:10" ht="13.5">
      <c r="A5" s="73"/>
      <c r="B5" s="73"/>
      <c r="C5" s="73"/>
      <c r="D5" s="73"/>
      <c r="E5" s="73"/>
      <c r="F5" s="73"/>
      <c r="G5" s="139"/>
      <c r="H5" s="139"/>
      <c r="I5" s="139"/>
      <c r="J5" s="139"/>
    </row>
    <row r="6" spans="1:10" ht="13.5">
      <c r="A6" s="73"/>
      <c r="B6" s="73"/>
      <c r="C6" s="73"/>
      <c r="D6" s="73"/>
      <c r="E6" s="73"/>
      <c r="F6" s="73"/>
      <c r="G6" s="76"/>
      <c r="H6" s="76"/>
      <c r="I6" s="76"/>
      <c r="J6" s="76"/>
    </row>
    <row r="7" spans="1:10" ht="12.75">
      <c r="A7" s="144"/>
      <c r="B7" s="144"/>
      <c r="C7" s="183" t="s">
        <v>192</v>
      </c>
      <c r="D7" s="183"/>
      <c r="E7" s="183"/>
      <c r="F7" s="183"/>
      <c r="G7" s="183"/>
      <c r="H7" s="183"/>
      <c r="I7" s="183"/>
      <c r="J7" s="183"/>
    </row>
    <row r="8" spans="1:10" ht="12.75">
      <c r="A8" s="144"/>
      <c r="B8" s="144"/>
      <c r="C8" s="183"/>
      <c r="D8" s="183"/>
      <c r="E8" s="183"/>
      <c r="F8" s="183"/>
      <c r="G8" s="183"/>
      <c r="H8" s="183"/>
      <c r="I8" s="183"/>
      <c r="J8" s="183"/>
    </row>
    <row r="9" spans="1:10" ht="50.25" customHeight="1">
      <c r="A9" s="144"/>
      <c r="B9" s="144"/>
      <c r="C9" s="183"/>
      <c r="D9" s="183"/>
      <c r="E9" s="183"/>
      <c r="F9" s="183"/>
      <c r="G9" s="183"/>
      <c r="H9" s="183"/>
      <c r="I9" s="183"/>
      <c r="J9" s="183"/>
    </row>
    <row r="10" spans="1:10" ht="3" customHeight="1" hidden="1">
      <c r="A10" s="144"/>
      <c r="B10" s="144"/>
      <c r="C10" s="184"/>
      <c r="D10" s="184"/>
      <c r="E10" s="184"/>
      <c r="F10" s="184"/>
      <c r="G10" s="184"/>
      <c r="H10" s="184"/>
      <c r="I10" s="184"/>
      <c r="J10" s="184"/>
    </row>
    <row r="11" spans="1:10" ht="12.75">
      <c r="A11" s="137" t="s">
        <v>14</v>
      </c>
      <c r="B11" s="137" t="s">
        <v>4</v>
      </c>
      <c r="C11" s="154"/>
      <c r="D11" s="155"/>
      <c r="E11" s="137"/>
      <c r="F11" s="137"/>
      <c r="G11" s="137" t="s">
        <v>9</v>
      </c>
      <c r="H11" s="137"/>
      <c r="I11" s="137"/>
      <c r="J11" s="137"/>
    </row>
    <row r="12" spans="1:10" ht="51">
      <c r="A12" s="137"/>
      <c r="B12" s="137"/>
      <c r="C12" s="23" t="s">
        <v>47</v>
      </c>
      <c r="D12" s="23" t="s">
        <v>48</v>
      </c>
      <c r="E12" s="9" t="s">
        <v>7</v>
      </c>
      <c r="F12" s="23" t="s">
        <v>8</v>
      </c>
      <c r="G12" s="137"/>
      <c r="H12" s="23" t="s">
        <v>10</v>
      </c>
      <c r="I12" s="23" t="s">
        <v>15</v>
      </c>
      <c r="J12" s="23" t="s">
        <v>11</v>
      </c>
    </row>
    <row r="13" spans="1:10" ht="12.75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0" ht="14.25">
      <c r="A14" s="66">
        <v>1</v>
      </c>
      <c r="B14" s="140" t="s">
        <v>194</v>
      </c>
      <c r="C14" s="17" t="s">
        <v>16</v>
      </c>
      <c r="D14" s="14" t="s">
        <v>17</v>
      </c>
      <c r="E14" s="15"/>
      <c r="F14" s="16">
        <v>1</v>
      </c>
      <c r="G14" s="16">
        <v>130000</v>
      </c>
      <c r="H14" s="16"/>
      <c r="I14" s="16"/>
      <c r="J14" s="16">
        <v>130000</v>
      </c>
    </row>
    <row r="15" spans="1:10" ht="42.75">
      <c r="A15" s="66">
        <v>2</v>
      </c>
      <c r="B15" s="141"/>
      <c r="C15" s="17" t="s">
        <v>56</v>
      </c>
      <c r="D15" s="14" t="s">
        <v>17</v>
      </c>
      <c r="E15" s="15"/>
      <c r="F15" s="16">
        <v>1</v>
      </c>
      <c r="G15" s="16">
        <v>85000</v>
      </c>
      <c r="H15" s="16"/>
      <c r="I15" s="16"/>
      <c r="J15" s="16">
        <v>85000</v>
      </c>
    </row>
    <row r="16" spans="1:10" ht="14.25">
      <c r="A16" s="115">
        <v>3</v>
      </c>
      <c r="B16" s="141"/>
      <c r="C16" s="17" t="s">
        <v>20</v>
      </c>
      <c r="D16" s="13" t="s">
        <v>17</v>
      </c>
      <c r="E16" s="13"/>
      <c r="F16" s="16">
        <v>1</v>
      </c>
      <c r="G16" s="16">
        <v>85000</v>
      </c>
      <c r="H16" s="16"/>
      <c r="I16" s="16"/>
      <c r="J16" s="16">
        <v>85000</v>
      </c>
    </row>
    <row r="17" spans="1:10" ht="14.25">
      <c r="A17" s="115">
        <v>4</v>
      </c>
      <c r="B17" s="141"/>
      <c r="C17" s="17" t="s">
        <v>57</v>
      </c>
      <c r="D17" s="13" t="s">
        <v>17</v>
      </c>
      <c r="E17" s="13"/>
      <c r="F17" s="16">
        <v>53</v>
      </c>
      <c r="G17" s="16" t="s">
        <v>161</v>
      </c>
      <c r="H17" s="99"/>
      <c r="I17" s="99"/>
      <c r="J17" s="99">
        <f aca="true" t="shared" si="0" ref="J17:J28">78000*F17</f>
        <v>4134000</v>
      </c>
    </row>
    <row r="18" spans="1:10" ht="28.5">
      <c r="A18" s="115">
        <v>5</v>
      </c>
      <c r="B18" s="141"/>
      <c r="C18" s="17" t="s">
        <v>72</v>
      </c>
      <c r="D18" s="13" t="s">
        <v>25</v>
      </c>
      <c r="E18" s="13"/>
      <c r="F18" s="16">
        <v>1</v>
      </c>
      <c r="G18" s="16" t="s">
        <v>161</v>
      </c>
      <c r="H18" s="99"/>
      <c r="I18" s="99"/>
      <c r="J18" s="99">
        <f t="shared" si="0"/>
        <v>78000</v>
      </c>
    </row>
    <row r="19" spans="1:10" ht="28.5">
      <c r="A19" s="115">
        <v>6</v>
      </c>
      <c r="B19" s="141"/>
      <c r="C19" s="17" t="s">
        <v>73</v>
      </c>
      <c r="D19" s="13" t="s">
        <v>25</v>
      </c>
      <c r="E19" s="13"/>
      <c r="F19" s="16">
        <v>1</v>
      </c>
      <c r="G19" s="16" t="s">
        <v>161</v>
      </c>
      <c r="H19" s="99"/>
      <c r="I19" s="99"/>
      <c r="J19" s="99">
        <f t="shared" si="0"/>
        <v>78000</v>
      </c>
    </row>
    <row r="20" spans="1:10" ht="28.5">
      <c r="A20" s="115">
        <v>7</v>
      </c>
      <c r="B20" s="141"/>
      <c r="C20" s="17" t="s">
        <v>144</v>
      </c>
      <c r="D20" s="13" t="s">
        <v>25</v>
      </c>
      <c r="E20" s="13"/>
      <c r="F20" s="16">
        <v>1</v>
      </c>
      <c r="G20" s="16" t="s">
        <v>161</v>
      </c>
      <c r="H20" s="99"/>
      <c r="I20" s="99"/>
      <c r="J20" s="99">
        <f t="shared" si="0"/>
        <v>78000</v>
      </c>
    </row>
    <row r="21" spans="1:10" ht="28.5">
      <c r="A21" s="115">
        <v>8</v>
      </c>
      <c r="B21" s="141"/>
      <c r="C21" s="17" t="s">
        <v>74</v>
      </c>
      <c r="D21" s="13" t="s">
        <v>17</v>
      </c>
      <c r="E21" s="13"/>
      <c r="F21" s="16">
        <v>1</v>
      </c>
      <c r="G21" s="16" t="s">
        <v>161</v>
      </c>
      <c r="H21" s="99"/>
      <c r="I21" s="99"/>
      <c r="J21" s="99">
        <f t="shared" si="0"/>
        <v>78000</v>
      </c>
    </row>
    <row r="22" spans="1:10" ht="28.5">
      <c r="A22" s="115">
        <v>9</v>
      </c>
      <c r="B22" s="141"/>
      <c r="C22" s="17" t="s">
        <v>88</v>
      </c>
      <c r="D22" s="13" t="s">
        <v>17</v>
      </c>
      <c r="E22" s="13"/>
      <c r="F22" s="16">
        <v>1</v>
      </c>
      <c r="G22" s="16" t="s">
        <v>161</v>
      </c>
      <c r="H22" s="99"/>
      <c r="I22" s="99"/>
      <c r="J22" s="99">
        <f t="shared" si="0"/>
        <v>78000</v>
      </c>
    </row>
    <row r="23" spans="1:10" ht="28.5">
      <c r="A23" s="115">
        <v>10</v>
      </c>
      <c r="B23" s="141"/>
      <c r="C23" s="17" t="s">
        <v>68</v>
      </c>
      <c r="D23" s="13" t="s">
        <v>25</v>
      </c>
      <c r="E23" s="13"/>
      <c r="F23" s="16">
        <v>3</v>
      </c>
      <c r="G23" s="16" t="s">
        <v>161</v>
      </c>
      <c r="H23" s="99"/>
      <c r="I23" s="99"/>
      <c r="J23" s="99">
        <f t="shared" si="0"/>
        <v>234000</v>
      </c>
    </row>
    <row r="24" spans="1:10" ht="51" customHeight="1">
      <c r="A24" s="115">
        <v>11</v>
      </c>
      <c r="B24" s="141"/>
      <c r="C24" s="17" t="s">
        <v>75</v>
      </c>
      <c r="D24" s="13" t="s">
        <v>25</v>
      </c>
      <c r="E24" s="13"/>
      <c r="F24" s="16">
        <v>1</v>
      </c>
      <c r="G24" s="16" t="s">
        <v>161</v>
      </c>
      <c r="H24" s="99"/>
      <c r="I24" s="99"/>
      <c r="J24" s="99">
        <f t="shared" si="0"/>
        <v>78000</v>
      </c>
    </row>
    <row r="25" spans="1:10" ht="28.5">
      <c r="A25" s="115">
        <v>12</v>
      </c>
      <c r="B25" s="141"/>
      <c r="C25" s="17" t="s">
        <v>2</v>
      </c>
      <c r="D25" s="13" t="s">
        <v>25</v>
      </c>
      <c r="E25" s="13"/>
      <c r="F25" s="16">
        <v>2</v>
      </c>
      <c r="G25" s="16" t="s">
        <v>161</v>
      </c>
      <c r="H25" s="99"/>
      <c r="I25" s="99"/>
      <c r="J25" s="99">
        <f t="shared" si="0"/>
        <v>156000</v>
      </c>
    </row>
    <row r="26" spans="1:10" ht="28.5">
      <c r="A26" s="115">
        <v>13</v>
      </c>
      <c r="B26" s="141"/>
      <c r="C26" s="17" t="s">
        <v>3</v>
      </c>
      <c r="D26" s="13" t="s">
        <v>25</v>
      </c>
      <c r="E26" s="13"/>
      <c r="F26" s="16">
        <v>3</v>
      </c>
      <c r="G26" s="16" t="s">
        <v>161</v>
      </c>
      <c r="H26" s="99"/>
      <c r="I26" s="99"/>
      <c r="J26" s="99">
        <f t="shared" si="0"/>
        <v>234000</v>
      </c>
    </row>
    <row r="27" spans="1:10" ht="28.5">
      <c r="A27" s="115">
        <v>14</v>
      </c>
      <c r="B27" s="18"/>
      <c r="C27" s="17" t="s">
        <v>0</v>
      </c>
      <c r="D27" s="13" t="s">
        <v>25</v>
      </c>
      <c r="E27" s="13"/>
      <c r="F27" s="16">
        <v>1</v>
      </c>
      <c r="G27" s="16" t="s">
        <v>161</v>
      </c>
      <c r="H27" s="99"/>
      <c r="I27" s="99"/>
      <c r="J27" s="99">
        <f t="shared" si="0"/>
        <v>78000</v>
      </c>
    </row>
    <row r="28" spans="1:10" ht="28.5">
      <c r="A28" s="115">
        <v>15</v>
      </c>
      <c r="B28" s="18"/>
      <c r="C28" s="17" t="s">
        <v>66</v>
      </c>
      <c r="D28" s="13" t="s">
        <v>25</v>
      </c>
      <c r="E28" s="13"/>
      <c r="F28" s="16">
        <v>1</v>
      </c>
      <c r="G28" s="16" t="s">
        <v>161</v>
      </c>
      <c r="H28" s="99"/>
      <c r="I28" s="99"/>
      <c r="J28" s="99">
        <f t="shared" si="0"/>
        <v>78000</v>
      </c>
    </row>
    <row r="29" spans="1:10" ht="22.5">
      <c r="A29" s="8"/>
      <c r="B29" s="34" t="s">
        <v>39</v>
      </c>
      <c r="C29" s="13"/>
      <c r="D29" s="13"/>
      <c r="E29" s="13"/>
      <c r="F29" s="16">
        <v>72</v>
      </c>
      <c r="G29" s="16"/>
      <c r="H29" s="16"/>
      <c r="I29" s="16"/>
      <c r="J29" s="16">
        <f>SUM(J14:J28)</f>
        <v>5682000</v>
      </c>
    </row>
  </sheetData>
  <sheetProtection/>
  <mergeCells count="11">
    <mergeCell ref="H11:J11"/>
    <mergeCell ref="G1:J1"/>
    <mergeCell ref="A7:B10"/>
    <mergeCell ref="C7:J10"/>
    <mergeCell ref="G2:J5"/>
    <mergeCell ref="B14:B26"/>
    <mergeCell ref="A11:A12"/>
    <mergeCell ref="B11:B12"/>
    <mergeCell ref="C11:D11"/>
    <mergeCell ref="E11:F11"/>
    <mergeCell ref="G11:G1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zoomScale="130" zoomScaleNormal="130" workbookViewId="0" topLeftCell="A1">
      <selection activeCell="G2" sqref="G2:J5"/>
    </sheetView>
  </sheetViews>
  <sheetFormatPr defaultColWidth="9.140625" defaultRowHeight="12.75"/>
  <cols>
    <col min="1" max="1" width="3.8515625" style="0" customWidth="1"/>
    <col min="2" max="2" width="8.00390625" style="0" customWidth="1"/>
    <col min="3" max="3" width="16.140625" style="0" customWidth="1"/>
    <col min="6" max="6" width="8.421875" style="0" customWidth="1"/>
    <col min="7" max="7" width="13.140625" style="0" customWidth="1"/>
    <col min="10" max="10" width="14.140625" style="0" customWidth="1"/>
  </cols>
  <sheetData>
    <row r="1" spans="1:10" ht="16.5">
      <c r="A1" s="21"/>
      <c r="B1" s="21"/>
      <c r="C1" s="32"/>
      <c r="D1" s="32"/>
      <c r="E1" s="32"/>
      <c r="F1" s="32"/>
      <c r="G1" s="77"/>
      <c r="H1" s="77"/>
      <c r="I1" s="139" t="s">
        <v>148</v>
      </c>
      <c r="J1" s="139"/>
    </row>
    <row r="2" spans="1:10" ht="13.5">
      <c r="A2" s="32"/>
      <c r="B2" s="32"/>
      <c r="C2" s="73" t="s">
        <v>54</v>
      </c>
      <c r="D2" s="73"/>
      <c r="E2" s="73"/>
      <c r="F2" s="73"/>
      <c r="G2" s="176" t="s">
        <v>181</v>
      </c>
      <c r="H2" s="177"/>
      <c r="I2" s="177"/>
      <c r="J2" s="177"/>
    </row>
    <row r="3" spans="1:10" ht="13.5">
      <c r="A3" s="73"/>
      <c r="B3" s="73"/>
      <c r="C3" s="73"/>
      <c r="D3" s="73"/>
      <c r="E3" s="73"/>
      <c r="F3" s="73"/>
      <c r="G3" s="177"/>
      <c r="H3" s="177"/>
      <c r="I3" s="177"/>
      <c r="J3" s="177"/>
    </row>
    <row r="4" spans="1:10" ht="13.5">
      <c r="A4" s="73"/>
      <c r="B4" s="73"/>
      <c r="C4" s="73"/>
      <c r="D4" s="73"/>
      <c r="E4" s="73"/>
      <c r="F4" s="73"/>
      <c r="G4" s="177"/>
      <c r="H4" s="177"/>
      <c r="I4" s="177"/>
      <c r="J4" s="177"/>
    </row>
    <row r="5" spans="1:10" ht="13.5" customHeight="1">
      <c r="A5" s="73"/>
      <c r="B5" s="73"/>
      <c r="C5" s="73"/>
      <c r="D5" s="73"/>
      <c r="E5" s="73"/>
      <c r="F5" s="73"/>
      <c r="G5" s="177"/>
      <c r="H5" s="177"/>
      <c r="I5" s="177"/>
      <c r="J5" s="177"/>
    </row>
    <row r="6" spans="1:10" ht="12.75">
      <c r="A6" s="144"/>
      <c r="B6" s="144"/>
      <c r="C6" s="145" t="s">
        <v>177</v>
      </c>
      <c r="D6" s="145"/>
      <c r="E6" s="145"/>
      <c r="F6" s="145"/>
      <c r="G6" s="145"/>
      <c r="H6" s="145"/>
      <c r="I6" s="145"/>
      <c r="J6" s="145"/>
    </row>
    <row r="7" spans="1:10" ht="57" customHeight="1">
      <c r="A7" s="156"/>
      <c r="B7" s="156"/>
      <c r="C7" s="189"/>
      <c r="D7" s="189"/>
      <c r="E7" s="189"/>
      <c r="F7" s="189"/>
      <c r="G7" s="189"/>
      <c r="H7" s="189"/>
      <c r="I7" s="189"/>
      <c r="J7" s="189"/>
    </row>
    <row r="8" spans="1:10" ht="12.75">
      <c r="A8" s="137" t="s">
        <v>14</v>
      </c>
      <c r="B8" s="137" t="s">
        <v>4</v>
      </c>
      <c r="C8" s="154"/>
      <c r="D8" s="155"/>
      <c r="E8" s="137"/>
      <c r="F8" s="137"/>
      <c r="G8" s="137" t="s">
        <v>9</v>
      </c>
      <c r="H8" s="137"/>
      <c r="I8" s="137"/>
      <c r="J8" s="137"/>
    </row>
    <row r="9" spans="1:10" ht="38.25">
      <c r="A9" s="137"/>
      <c r="B9" s="137"/>
      <c r="C9" s="10" t="s">
        <v>50</v>
      </c>
      <c r="D9" s="10" t="s">
        <v>48</v>
      </c>
      <c r="E9" s="9" t="s">
        <v>7</v>
      </c>
      <c r="F9" s="10" t="s">
        <v>8</v>
      </c>
      <c r="G9" s="137"/>
      <c r="H9" s="10" t="s">
        <v>10</v>
      </c>
      <c r="I9" s="10" t="s">
        <v>15</v>
      </c>
      <c r="J9" s="10" t="s">
        <v>11</v>
      </c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14.25">
      <c r="A11" s="11">
        <v>1</v>
      </c>
      <c r="B11" s="187" t="s">
        <v>55</v>
      </c>
      <c r="C11" s="17" t="s">
        <v>16</v>
      </c>
      <c r="D11" s="16" t="s">
        <v>17</v>
      </c>
      <c r="E11" s="15"/>
      <c r="F11" s="16">
        <v>1</v>
      </c>
      <c r="G11" s="16">
        <v>130000</v>
      </c>
      <c r="H11" s="16"/>
      <c r="I11" s="16"/>
      <c r="J11" s="16">
        <v>130000</v>
      </c>
    </row>
    <row r="12" spans="1:10" ht="28.5">
      <c r="A12" s="11">
        <v>2</v>
      </c>
      <c r="B12" s="179"/>
      <c r="C12" s="17" t="s">
        <v>56</v>
      </c>
      <c r="D12" s="16" t="s">
        <v>17</v>
      </c>
      <c r="E12" s="15"/>
      <c r="F12" s="16">
        <v>1</v>
      </c>
      <c r="G12" s="16">
        <v>85000</v>
      </c>
      <c r="H12" s="16"/>
      <c r="I12" s="16"/>
      <c r="J12" s="16">
        <v>85000</v>
      </c>
    </row>
    <row r="13" spans="1:10" ht="42.75">
      <c r="A13" s="11">
        <v>3</v>
      </c>
      <c r="B13" s="179"/>
      <c r="C13" s="17" t="s">
        <v>142</v>
      </c>
      <c r="D13" s="16"/>
      <c r="E13" s="15"/>
      <c r="F13" s="16">
        <v>1</v>
      </c>
      <c r="G13" s="16">
        <v>85000</v>
      </c>
      <c r="H13" s="16"/>
      <c r="I13" s="16"/>
      <c r="J13" s="16">
        <v>85000</v>
      </c>
    </row>
    <row r="14" spans="1:10" ht="14.25">
      <c r="A14" s="11">
        <v>4</v>
      </c>
      <c r="B14" s="179"/>
      <c r="C14" s="17" t="s">
        <v>20</v>
      </c>
      <c r="D14" s="17" t="s">
        <v>17</v>
      </c>
      <c r="E14" s="13"/>
      <c r="F14" s="16">
        <v>1</v>
      </c>
      <c r="G14" s="16">
        <v>85000</v>
      </c>
      <c r="H14" s="16"/>
      <c r="I14" s="16"/>
      <c r="J14" s="16">
        <v>85000</v>
      </c>
    </row>
    <row r="15" spans="1:10" ht="21.75" customHeight="1">
      <c r="A15" s="11">
        <v>5</v>
      </c>
      <c r="B15" s="179"/>
      <c r="C15" s="17" t="s">
        <v>57</v>
      </c>
      <c r="D15" s="17" t="s">
        <v>17</v>
      </c>
      <c r="E15" s="13"/>
      <c r="F15" s="65">
        <v>43</v>
      </c>
      <c r="G15" s="16" t="s">
        <v>161</v>
      </c>
      <c r="H15" s="99"/>
      <c r="I15" s="99"/>
      <c r="J15" s="99">
        <f aca="true" t="shared" si="0" ref="J15:J28">78000*F15</f>
        <v>3354000</v>
      </c>
    </row>
    <row r="16" spans="1:10" ht="57">
      <c r="A16" s="11">
        <v>6</v>
      </c>
      <c r="B16" s="179"/>
      <c r="C16" s="17" t="s">
        <v>58</v>
      </c>
      <c r="D16" s="17" t="s">
        <v>17</v>
      </c>
      <c r="E16" s="13"/>
      <c r="F16" s="16">
        <v>1</v>
      </c>
      <c r="G16" s="16" t="s">
        <v>161</v>
      </c>
      <c r="H16" s="99"/>
      <c r="I16" s="99"/>
      <c r="J16" s="99">
        <f t="shared" si="0"/>
        <v>78000</v>
      </c>
    </row>
    <row r="17" spans="1:10" ht="14.25">
      <c r="A17" s="11">
        <v>7</v>
      </c>
      <c r="B17" s="179"/>
      <c r="C17" s="17" t="s">
        <v>0</v>
      </c>
      <c r="D17" s="17" t="s">
        <v>17</v>
      </c>
      <c r="E17" s="13"/>
      <c r="F17" s="16">
        <v>1</v>
      </c>
      <c r="G17" s="16" t="s">
        <v>161</v>
      </c>
      <c r="H17" s="99"/>
      <c r="I17" s="99"/>
      <c r="J17" s="99">
        <f t="shared" si="0"/>
        <v>78000</v>
      </c>
    </row>
    <row r="18" spans="1:10" ht="33.75" customHeight="1">
      <c r="A18" s="11">
        <v>8</v>
      </c>
      <c r="B18" s="179"/>
      <c r="C18" s="69" t="s">
        <v>59</v>
      </c>
      <c r="D18" s="70"/>
      <c r="E18" s="33"/>
      <c r="F18" s="16">
        <v>2</v>
      </c>
      <c r="G18" s="16" t="s">
        <v>161</v>
      </c>
      <c r="H18" s="99"/>
      <c r="I18" s="99"/>
      <c r="J18" s="99">
        <f t="shared" si="0"/>
        <v>156000</v>
      </c>
    </row>
    <row r="19" spans="1:10" ht="33.75" customHeight="1">
      <c r="A19" s="11">
        <v>9</v>
      </c>
      <c r="B19" s="179"/>
      <c r="C19" s="69" t="s">
        <v>143</v>
      </c>
      <c r="D19" s="89"/>
      <c r="E19" s="33"/>
      <c r="F19" s="16">
        <v>1</v>
      </c>
      <c r="G19" s="16" t="s">
        <v>161</v>
      </c>
      <c r="H19" s="99"/>
      <c r="I19" s="99"/>
      <c r="J19" s="99">
        <f t="shared" si="0"/>
        <v>78000</v>
      </c>
    </row>
    <row r="20" spans="1:10" ht="14.25">
      <c r="A20" s="11">
        <v>10</v>
      </c>
      <c r="B20" s="179"/>
      <c r="C20" s="17" t="s">
        <v>60</v>
      </c>
      <c r="D20" s="17" t="s">
        <v>17</v>
      </c>
      <c r="E20" s="13"/>
      <c r="F20" s="16">
        <v>1</v>
      </c>
      <c r="G20" s="16" t="s">
        <v>161</v>
      </c>
      <c r="H20" s="99"/>
      <c r="I20" s="99"/>
      <c r="J20" s="99">
        <f t="shared" si="0"/>
        <v>78000</v>
      </c>
    </row>
    <row r="21" spans="1:10" ht="60.75" customHeight="1">
      <c r="A21" s="11">
        <v>11</v>
      </c>
      <c r="B21" s="179"/>
      <c r="C21" s="17" t="s">
        <v>61</v>
      </c>
      <c r="D21" s="17" t="s">
        <v>17</v>
      </c>
      <c r="E21" s="13"/>
      <c r="F21" s="16">
        <v>1</v>
      </c>
      <c r="G21" s="16" t="s">
        <v>161</v>
      </c>
      <c r="H21" s="99"/>
      <c r="I21" s="99"/>
      <c r="J21" s="99">
        <f t="shared" si="0"/>
        <v>78000</v>
      </c>
    </row>
    <row r="22" spans="1:10" ht="69.75" customHeight="1">
      <c r="A22" s="11">
        <v>12</v>
      </c>
      <c r="B22" s="179"/>
      <c r="C22" s="17" t="s">
        <v>62</v>
      </c>
      <c r="D22" s="17" t="s">
        <v>17</v>
      </c>
      <c r="E22" s="13"/>
      <c r="F22" s="16">
        <v>1</v>
      </c>
      <c r="G22" s="16" t="s">
        <v>161</v>
      </c>
      <c r="H22" s="99"/>
      <c r="I22" s="99"/>
      <c r="J22" s="99">
        <f t="shared" si="0"/>
        <v>78000</v>
      </c>
    </row>
    <row r="23" spans="1:10" ht="28.5">
      <c r="A23" s="11">
        <v>13</v>
      </c>
      <c r="B23" s="179"/>
      <c r="C23" s="17" t="s">
        <v>63</v>
      </c>
      <c r="D23" s="17" t="s">
        <v>25</v>
      </c>
      <c r="E23" s="13"/>
      <c r="F23" s="16">
        <v>1</v>
      </c>
      <c r="G23" s="16" t="s">
        <v>161</v>
      </c>
      <c r="H23" s="99"/>
      <c r="I23" s="99"/>
      <c r="J23" s="99">
        <f t="shared" si="0"/>
        <v>78000</v>
      </c>
    </row>
    <row r="24" spans="1:10" ht="28.5">
      <c r="A24" s="11">
        <v>14</v>
      </c>
      <c r="B24" s="179"/>
      <c r="C24" s="17" t="s">
        <v>1</v>
      </c>
      <c r="D24" s="17" t="s">
        <v>25</v>
      </c>
      <c r="E24" s="13"/>
      <c r="F24" s="16">
        <v>1</v>
      </c>
      <c r="G24" s="16" t="s">
        <v>161</v>
      </c>
      <c r="H24" s="99"/>
      <c r="I24" s="99"/>
      <c r="J24" s="99">
        <f t="shared" si="0"/>
        <v>78000</v>
      </c>
    </row>
    <row r="25" spans="1:10" ht="28.5">
      <c r="A25" s="11">
        <v>15</v>
      </c>
      <c r="B25" s="179"/>
      <c r="C25" s="17" t="s">
        <v>64</v>
      </c>
      <c r="D25" s="17" t="s">
        <v>25</v>
      </c>
      <c r="E25" s="13"/>
      <c r="F25" s="16">
        <v>1</v>
      </c>
      <c r="G25" s="16" t="s">
        <v>161</v>
      </c>
      <c r="H25" s="99"/>
      <c r="I25" s="99"/>
      <c r="J25" s="99">
        <f t="shared" si="0"/>
        <v>78000</v>
      </c>
    </row>
    <row r="26" spans="1:10" ht="28.5">
      <c r="A26" s="11">
        <v>16</v>
      </c>
      <c r="B26" s="179"/>
      <c r="C26" s="17" t="s">
        <v>65</v>
      </c>
      <c r="D26" s="17" t="s">
        <v>25</v>
      </c>
      <c r="E26" s="13"/>
      <c r="F26" s="16">
        <v>1</v>
      </c>
      <c r="G26" s="16" t="s">
        <v>161</v>
      </c>
      <c r="H26" s="99"/>
      <c r="I26" s="99"/>
      <c r="J26" s="99">
        <f t="shared" si="0"/>
        <v>78000</v>
      </c>
    </row>
    <row r="27" spans="1:10" ht="28.5">
      <c r="A27" s="11">
        <v>17</v>
      </c>
      <c r="B27" s="179"/>
      <c r="C27" s="17" t="s">
        <v>34</v>
      </c>
      <c r="D27" s="17" t="s">
        <v>25</v>
      </c>
      <c r="E27" s="13"/>
      <c r="F27" s="16">
        <v>1</v>
      </c>
      <c r="G27" s="16" t="s">
        <v>161</v>
      </c>
      <c r="H27" s="99"/>
      <c r="I27" s="99"/>
      <c r="J27" s="99">
        <f t="shared" si="0"/>
        <v>78000</v>
      </c>
    </row>
    <row r="28" spans="1:10" ht="28.5">
      <c r="A28" s="11">
        <v>18</v>
      </c>
      <c r="B28" s="179"/>
      <c r="C28" s="17" t="s">
        <v>66</v>
      </c>
      <c r="D28" s="17" t="s">
        <v>25</v>
      </c>
      <c r="E28" s="13"/>
      <c r="F28" s="16">
        <v>1</v>
      </c>
      <c r="G28" s="16" t="s">
        <v>161</v>
      </c>
      <c r="H28" s="99"/>
      <c r="I28" s="99"/>
      <c r="J28" s="99">
        <f t="shared" si="0"/>
        <v>78000</v>
      </c>
    </row>
    <row r="29" spans="1:10" ht="42.75">
      <c r="A29" s="11">
        <v>19</v>
      </c>
      <c r="B29" s="179"/>
      <c r="C29" s="17" t="s">
        <v>67</v>
      </c>
      <c r="D29" s="17" t="s">
        <v>25</v>
      </c>
      <c r="E29" s="13"/>
      <c r="F29" s="16">
        <v>1</v>
      </c>
      <c r="G29" s="16">
        <v>78000</v>
      </c>
      <c r="H29" s="16"/>
      <c r="I29" s="16"/>
      <c r="J29" s="16">
        <v>78000</v>
      </c>
    </row>
    <row r="30" spans="1:10" ht="28.5">
      <c r="A30" s="11">
        <v>20</v>
      </c>
      <c r="B30" s="179"/>
      <c r="C30" s="17" t="s">
        <v>68</v>
      </c>
      <c r="D30" s="17" t="s">
        <v>25</v>
      </c>
      <c r="E30" s="13"/>
      <c r="F30" s="16">
        <v>3</v>
      </c>
      <c r="G30" s="16" t="s">
        <v>161</v>
      </c>
      <c r="H30" s="99"/>
      <c r="I30" s="99"/>
      <c r="J30" s="99">
        <f>78000*F30</f>
        <v>234000</v>
      </c>
    </row>
    <row r="31" spans="1:10" ht="28.5">
      <c r="A31" s="11">
        <v>21</v>
      </c>
      <c r="B31" s="3"/>
      <c r="C31" s="17" t="s">
        <v>2</v>
      </c>
      <c r="D31" s="17" t="s">
        <v>25</v>
      </c>
      <c r="E31" s="13"/>
      <c r="F31" s="16">
        <v>3</v>
      </c>
      <c r="G31" s="16" t="s">
        <v>161</v>
      </c>
      <c r="H31" s="99"/>
      <c r="I31" s="99"/>
      <c r="J31" s="99">
        <f>78000*F31</f>
        <v>234000</v>
      </c>
    </row>
    <row r="32" spans="1:10" ht="28.5">
      <c r="A32" s="11">
        <v>22</v>
      </c>
      <c r="B32" s="3"/>
      <c r="C32" s="17" t="s">
        <v>3</v>
      </c>
      <c r="D32" s="17" t="s">
        <v>25</v>
      </c>
      <c r="E32" s="13"/>
      <c r="F32" s="16">
        <v>3</v>
      </c>
      <c r="G32" s="16" t="s">
        <v>161</v>
      </c>
      <c r="H32" s="99"/>
      <c r="I32" s="99"/>
      <c r="J32" s="99">
        <f>78000*F32</f>
        <v>234000</v>
      </c>
    </row>
    <row r="33" spans="1:10" ht="28.5">
      <c r="A33" s="11">
        <v>23</v>
      </c>
      <c r="B33" s="3"/>
      <c r="C33" s="17" t="s">
        <v>69</v>
      </c>
      <c r="D33" s="17" t="s">
        <v>17</v>
      </c>
      <c r="E33" s="13"/>
      <c r="F33" s="16">
        <v>1</v>
      </c>
      <c r="G33" s="16" t="s">
        <v>161</v>
      </c>
      <c r="H33" s="99"/>
      <c r="I33" s="99"/>
      <c r="J33" s="99">
        <f>78000*F33</f>
        <v>78000</v>
      </c>
    </row>
    <row r="34" spans="1:10" ht="28.5">
      <c r="A34" s="11">
        <v>24</v>
      </c>
      <c r="B34" s="3"/>
      <c r="C34" s="17" t="s">
        <v>70</v>
      </c>
      <c r="D34" s="17" t="s">
        <v>25</v>
      </c>
      <c r="E34" s="13"/>
      <c r="F34" s="16">
        <v>1</v>
      </c>
      <c r="G34" s="16" t="s">
        <v>161</v>
      </c>
      <c r="H34" s="99"/>
      <c r="I34" s="99"/>
      <c r="J34" s="99">
        <f>78000*F34</f>
        <v>78000</v>
      </c>
    </row>
    <row r="35" spans="1:10" ht="28.5">
      <c r="A35" s="4"/>
      <c r="B35" s="17" t="s">
        <v>39</v>
      </c>
      <c r="C35" s="6"/>
      <c r="D35" s="6"/>
      <c r="E35" s="5"/>
      <c r="F35" s="65">
        <v>73</v>
      </c>
      <c r="G35" s="65"/>
      <c r="H35" s="65"/>
      <c r="I35" s="65"/>
      <c r="J35" s="2">
        <f>SUM(J11:J34)</f>
        <v>5767000</v>
      </c>
    </row>
    <row r="38" spans="5:9" ht="12.75">
      <c r="E38" s="110"/>
      <c r="F38" s="110"/>
      <c r="G38" s="110"/>
      <c r="H38" s="110"/>
      <c r="I38" s="110"/>
    </row>
  </sheetData>
  <sheetProtection/>
  <mergeCells count="11">
    <mergeCell ref="H8:J8"/>
    <mergeCell ref="I1:J1"/>
    <mergeCell ref="A6:B7"/>
    <mergeCell ref="C6:J7"/>
    <mergeCell ref="G2:J5"/>
    <mergeCell ref="B11:B30"/>
    <mergeCell ref="A8:A9"/>
    <mergeCell ref="B8:B9"/>
    <mergeCell ref="C8:D8"/>
    <mergeCell ref="E8:F8"/>
    <mergeCell ref="G8:G9"/>
  </mergeCells>
  <printOptions/>
  <pageMargins left="0.7" right="0.7" top="0.175" bottom="0.12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="13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4.00390625" style="94" customWidth="1"/>
    <col min="2" max="2" width="7.57421875" style="94" customWidth="1"/>
    <col min="3" max="3" width="17.421875" style="94" customWidth="1"/>
    <col min="4" max="9" width="9.140625" style="94" customWidth="1"/>
    <col min="10" max="10" width="12.421875" style="94" customWidth="1"/>
    <col min="11" max="16384" width="9.140625" style="94" customWidth="1"/>
  </cols>
  <sheetData>
    <row r="1" spans="1:10" ht="13.5">
      <c r="A1" s="95"/>
      <c r="B1" s="95"/>
      <c r="C1" s="142" t="s">
        <v>147</v>
      </c>
      <c r="D1" s="142"/>
      <c r="E1" s="142"/>
      <c r="F1" s="142"/>
      <c r="G1" s="142"/>
      <c r="H1" s="142"/>
      <c r="I1" s="142"/>
      <c r="J1" s="142"/>
    </row>
    <row r="2" spans="1:10" ht="13.5">
      <c r="A2" s="95"/>
      <c r="B2" s="95"/>
      <c r="C2" s="84"/>
      <c r="D2" s="84"/>
      <c r="E2" s="84"/>
      <c r="F2" s="84"/>
      <c r="G2" s="164" t="s">
        <v>180</v>
      </c>
      <c r="H2" s="165"/>
      <c r="I2" s="165"/>
      <c r="J2" s="165"/>
    </row>
    <row r="3" spans="1:10" ht="13.5">
      <c r="A3" s="95"/>
      <c r="B3" s="95"/>
      <c r="C3" s="84"/>
      <c r="D3" s="84"/>
      <c r="E3" s="84"/>
      <c r="F3" s="84"/>
      <c r="G3" s="165"/>
      <c r="H3" s="165"/>
      <c r="I3" s="165"/>
      <c r="J3" s="165"/>
    </row>
    <row r="4" spans="1:10" ht="13.5">
      <c r="A4" s="95"/>
      <c r="B4" s="95"/>
      <c r="C4" s="84"/>
      <c r="D4" s="84"/>
      <c r="E4" s="84"/>
      <c r="F4" s="84"/>
      <c r="G4" s="165"/>
      <c r="H4" s="165"/>
      <c r="I4" s="165"/>
      <c r="J4" s="165"/>
    </row>
    <row r="5" spans="1:10" ht="13.5">
      <c r="A5" s="55"/>
      <c r="B5" s="55"/>
      <c r="C5" s="85"/>
      <c r="D5" s="85"/>
      <c r="E5" s="85"/>
      <c r="F5" s="85"/>
      <c r="G5" s="165"/>
      <c r="H5" s="165"/>
      <c r="I5" s="165"/>
      <c r="J5" s="165"/>
    </row>
    <row r="6" spans="1:10" ht="13.5">
      <c r="A6" s="166"/>
      <c r="B6" s="166"/>
      <c r="C6" s="168"/>
      <c r="D6" s="168"/>
      <c r="E6" s="168"/>
      <c r="F6" s="168"/>
      <c r="G6" s="168"/>
      <c r="H6" s="168"/>
      <c r="I6" s="168"/>
      <c r="J6" s="168"/>
    </row>
    <row r="7" spans="1:10" ht="12.75">
      <c r="A7" s="166"/>
      <c r="B7" s="166"/>
      <c r="C7" s="169" t="s">
        <v>178</v>
      </c>
      <c r="D7" s="170"/>
      <c r="E7" s="170"/>
      <c r="F7" s="170"/>
      <c r="G7" s="170"/>
      <c r="H7" s="170"/>
      <c r="I7" s="170"/>
      <c r="J7" s="170"/>
    </row>
    <row r="8" spans="1:10" ht="73.5" customHeight="1">
      <c r="A8" s="167"/>
      <c r="B8" s="167"/>
      <c r="C8" s="171"/>
      <c r="D8" s="171"/>
      <c r="E8" s="171"/>
      <c r="F8" s="171"/>
      <c r="G8" s="171"/>
      <c r="H8" s="171"/>
      <c r="I8" s="171"/>
      <c r="J8" s="171"/>
    </row>
    <row r="9" spans="1:10" ht="13.5">
      <c r="A9" s="93" t="s">
        <v>14</v>
      </c>
      <c r="B9" s="172" t="s">
        <v>4</v>
      </c>
      <c r="C9" s="152"/>
      <c r="D9" s="153"/>
      <c r="E9" s="172"/>
      <c r="F9" s="172"/>
      <c r="G9" s="172" t="s">
        <v>9</v>
      </c>
      <c r="H9" s="172"/>
      <c r="I9" s="172"/>
      <c r="J9" s="172"/>
    </row>
    <row r="10" spans="1:10" ht="40.5">
      <c r="A10" s="93"/>
      <c r="B10" s="172"/>
      <c r="C10" s="131" t="s">
        <v>47</v>
      </c>
      <c r="D10" s="131" t="s">
        <v>51</v>
      </c>
      <c r="E10" s="25" t="s">
        <v>7</v>
      </c>
      <c r="F10" s="93" t="s">
        <v>8</v>
      </c>
      <c r="G10" s="172"/>
      <c r="H10" s="93" t="s">
        <v>10</v>
      </c>
      <c r="I10" s="93" t="s">
        <v>15</v>
      </c>
      <c r="J10" s="93" t="s">
        <v>11</v>
      </c>
    </row>
    <row r="11" spans="1:10" ht="13.5">
      <c r="A11" s="93">
        <v>1</v>
      </c>
      <c r="B11" s="96">
        <v>2</v>
      </c>
      <c r="C11" s="96">
        <v>3</v>
      </c>
      <c r="D11" s="96">
        <v>4</v>
      </c>
      <c r="E11" s="97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</row>
    <row r="12" spans="1:10" ht="13.5">
      <c r="A12" s="93">
        <v>1</v>
      </c>
      <c r="B12" s="192" t="s">
        <v>136</v>
      </c>
      <c r="C12" s="93" t="s">
        <v>16</v>
      </c>
      <c r="D12" s="93" t="s">
        <v>17</v>
      </c>
      <c r="E12" s="93"/>
      <c r="F12" s="93">
        <v>1</v>
      </c>
      <c r="G12" s="93">
        <v>130000</v>
      </c>
      <c r="H12" s="93"/>
      <c r="I12" s="93"/>
      <c r="J12" s="93">
        <v>130000</v>
      </c>
    </row>
    <row r="13" spans="1:10" ht="13.5">
      <c r="A13" s="93">
        <v>2</v>
      </c>
      <c r="B13" s="162"/>
      <c r="C13" s="93" t="s">
        <v>20</v>
      </c>
      <c r="D13" s="93" t="s">
        <v>17</v>
      </c>
      <c r="E13" s="93"/>
      <c r="F13" s="93">
        <v>1</v>
      </c>
      <c r="G13" s="93">
        <v>95500</v>
      </c>
      <c r="H13" s="93"/>
      <c r="I13" s="93"/>
      <c r="J13" s="93">
        <v>95500</v>
      </c>
    </row>
    <row r="14" spans="1:10" ht="27">
      <c r="A14" s="93">
        <v>3</v>
      </c>
      <c r="B14" s="162"/>
      <c r="C14" s="93" t="s">
        <v>130</v>
      </c>
      <c r="D14" s="93"/>
      <c r="E14" s="93"/>
      <c r="F14" s="93">
        <v>1</v>
      </c>
      <c r="G14" s="93">
        <v>95000</v>
      </c>
      <c r="H14" s="93"/>
      <c r="I14" s="93"/>
      <c r="J14" s="93">
        <v>95000</v>
      </c>
    </row>
    <row r="15" spans="1:10" ht="53.25" customHeight="1">
      <c r="A15" s="93">
        <v>4</v>
      </c>
      <c r="B15" s="162"/>
      <c r="C15" s="93" t="s">
        <v>131</v>
      </c>
      <c r="D15" s="93"/>
      <c r="E15" s="93"/>
      <c r="F15" s="93">
        <v>7</v>
      </c>
      <c r="G15" s="16" t="s">
        <v>135</v>
      </c>
      <c r="H15" s="93"/>
      <c r="I15" s="93"/>
      <c r="J15" s="93">
        <v>595000</v>
      </c>
    </row>
    <row r="16" spans="1:10" ht="54">
      <c r="A16" s="93">
        <v>5</v>
      </c>
      <c r="B16" s="162"/>
      <c r="C16" s="93" t="s">
        <v>2</v>
      </c>
      <c r="D16" s="93" t="s">
        <v>13</v>
      </c>
      <c r="E16" s="93"/>
      <c r="F16" s="93">
        <v>1</v>
      </c>
      <c r="G16" s="93">
        <v>79500</v>
      </c>
      <c r="H16" s="93"/>
      <c r="I16" s="93"/>
      <c r="J16" s="93">
        <v>79500</v>
      </c>
    </row>
    <row r="17" spans="1:10" ht="54">
      <c r="A17" s="93">
        <v>6</v>
      </c>
      <c r="B17" s="92"/>
      <c r="C17" s="93" t="s">
        <v>132</v>
      </c>
      <c r="D17" s="93" t="s">
        <v>13</v>
      </c>
      <c r="E17" s="93"/>
      <c r="F17" s="93">
        <v>1</v>
      </c>
      <c r="G17" s="93">
        <v>79500</v>
      </c>
      <c r="H17" s="93"/>
      <c r="I17" s="93"/>
      <c r="J17" s="93">
        <v>79500</v>
      </c>
    </row>
    <row r="18" spans="1:10" ht="27">
      <c r="A18" s="93"/>
      <c r="B18" s="93" t="s">
        <v>39</v>
      </c>
      <c r="C18" s="93"/>
      <c r="D18" s="93"/>
      <c r="E18" s="93"/>
      <c r="F18" s="93">
        <v>12</v>
      </c>
      <c r="G18" s="93"/>
      <c r="H18" s="93"/>
      <c r="I18" s="93"/>
      <c r="J18" s="93">
        <v>1074500</v>
      </c>
    </row>
  </sheetData>
  <sheetProtection/>
  <mergeCells count="11">
    <mergeCell ref="H9:J9"/>
    <mergeCell ref="B12:B16"/>
    <mergeCell ref="G2:J5"/>
    <mergeCell ref="C1:J1"/>
    <mergeCell ref="A6:B8"/>
    <mergeCell ref="C6:J6"/>
    <mergeCell ref="C7:J8"/>
    <mergeCell ref="B9:B10"/>
    <mergeCell ref="C9:D9"/>
    <mergeCell ref="E9:F9"/>
    <mergeCell ref="G9:G10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workbookViewId="0" topLeftCell="A4">
      <selection activeCell="C8" sqref="C8:J1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18.00390625" style="0" customWidth="1"/>
    <col min="7" max="7" width="13.57421875" style="0" customWidth="1"/>
    <col min="10" max="10" width="13.00390625" style="0" customWidth="1"/>
  </cols>
  <sheetData>
    <row r="1" spans="1:11" ht="16.5">
      <c r="A1" s="21"/>
      <c r="B1" s="21"/>
      <c r="C1" s="32"/>
      <c r="D1" s="32"/>
      <c r="E1" s="32"/>
      <c r="F1" s="77"/>
      <c r="G1" s="185" t="s">
        <v>146</v>
      </c>
      <c r="H1" s="185"/>
      <c r="I1" s="185"/>
      <c r="J1" s="185"/>
      <c r="K1" s="185"/>
    </row>
    <row r="2" spans="1:11" ht="16.5">
      <c r="A2" s="32"/>
      <c r="B2" s="32"/>
      <c r="C2" s="81" t="s">
        <v>103</v>
      </c>
      <c r="D2" s="81"/>
      <c r="E2" s="81"/>
      <c r="F2" s="176" t="s">
        <v>181</v>
      </c>
      <c r="G2" s="177"/>
      <c r="H2" s="177"/>
      <c r="I2" s="177"/>
      <c r="J2" s="75"/>
      <c r="K2" s="78"/>
    </row>
    <row r="3" spans="1:11" ht="16.5">
      <c r="A3" s="81"/>
      <c r="B3" s="81"/>
      <c r="C3" s="81"/>
      <c r="D3" s="81"/>
      <c r="E3" s="81"/>
      <c r="F3" s="177"/>
      <c r="G3" s="177"/>
      <c r="H3" s="177"/>
      <c r="I3" s="177"/>
      <c r="J3" s="75"/>
      <c r="K3" s="78"/>
    </row>
    <row r="4" spans="1:11" ht="16.5">
      <c r="A4" s="79"/>
      <c r="B4" s="79"/>
      <c r="C4" s="79"/>
      <c r="D4" s="79"/>
      <c r="E4" s="79"/>
      <c r="F4" s="177"/>
      <c r="G4" s="177"/>
      <c r="H4" s="177"/>
      <c r="I4" s="177"/>
      <c r="J4" s="76"/>
      <c r="K4" s="78"/>
    </row>
    <row r="5" spans="1:11" ht="12.75" customHeight="1">
      <c r="A5" s="79"/>
      <c r="B5" s="79"/>
      <c r="C5" s="79"/>
      <c r="D5" s="79"/>
      <c r="E5" s="79"/>
      <c r="F5" s="177"/>
      <c r="G5" s="177"/>
      <c r="H5" s="177"/>
      <c r="I5" s="177"/>
      <c r="J5" s="76"/>
      <c r="K5" s="78"/>
    </row>
    <row r="6" spans="1:11" ht="16.5" hidden="1">
      <c r="A6" s="79"/>
      <c r="B6" s="79"/>
      <c r="C6" s="79"/>
      <c r="D6" s="79"/>
      <c r="E6" s="79"/>
      <c r="F6" s="79"/>
      <c r="G6" s="79"/>
      <c r="H6" s="79"/>
      <c r="I6" s="79"/>
      <c r="J6" s="79"/>
      <c r="K6" s="21"/>
    </row>
    <row r="7" spans="1:11" ht="11.25" customHeight="1">
      <c r="A7" s="144"/>
      <c r="B7" s="144"/>
      <c r="C7" s="193" t="s">
        <v>134</v>
      </c>
      <c r="D7" s="193"/>
      <c r="E7" s="193"/>
      <c r="F7" s="193"/>
      <c r="G7" s="193"/>
      <c r="H7" s="193"/>
      <c r="I7" s="193"/>
      <c r="J7" s="193"/>
      <c r="K7" s="37"/>
    </row>
    <row r="8" spans="1:11" ht="16.5">
      <c r="A8" s="144"/>
      <c r="B8" s="144"/>
      <c r="C8" s="145" t="s">
        <v>193</v>
      </c>
      <c r="D8" s="145"/>
      <c r="E8" s="145"/>
      <c r="F8" s="145"/>
      <c r="G8" s="145"/>
      <c r="H8" s="145"/>
      <c r="I8" s="145"/>
      <c r="J8" s="145"/>
      <c r="K8" s="37"/>
    </row>
    <row r="9" spans="1:11" ht="16.5">
      <c r="A9" s="144"/>
      <c r="B9" s="144"/>
      <c r="C9" s="145"/>
      <c r="D9" s="145"/>
      <c r="E9" s="145"/>
      <c r="F9" s="145"/>
      <c r="G9" s="145"/>
      <c r="H9" s="145"/>
      <c r="I9" s="145"/>
      <c r="J9" s="145"/>
      <c r="K9" s="37"/>
    </row>
    <row r="10" spans="1:11" ht="35.25" customHeight="1">
      <c r="A10" s="144"/>
      <c r="B10" s="144"/>
      <c r="C10" s="145"/>
      <c r="D10" s="145"/>
      <c r="E10" s="145"/>
      <c r="F10" s="145"/>
      <c r="G10" s="145"/>
      <c r="H10" s="145"/>
      <c r="I10" s="145"/>
      <c r="J10" s="145"/>
      <c r="K10" s="37"/>
    </row>
    <row r="11" spans="1:11" ht="16.5" customHeight="1" hidden="1">
      <c r="A11" s="144"/>
      <c r="B11" s="144"/>
      <c r="C11" s="189"/>
      <c r="D11" s="189"/>
      <c r="E11" s="189"/>
      <c r="F11" s="189"/>
      <c r="G11" s="189"/>
      <c r="H11" s="189"/>
      <c r="I11" s="189"/>
      <c r="J11" s="189"/>
      <c r="K11" s="37"/>
    </row>
    <row r="12" spans="1:11" ht="16.5">
      <c r="A12" s="137" t="s">
        <v>14</v>
      </c>
      <c r="B12" s="137" t="s">
        <v>4</v>
      </c>
      <c r="C12" s="154"/>
      <c r="D12" s="155"/>
      <c r="E12" s="137"/>
      <c r="F12" s="137"/>
      <c r="G12" s="137" t="s">
        <v>9</v>
      </c>
      <c r="H12" s="137"/>
      <c r="I12" s="137"/>
      <c r="J12" s="137"/>
      <c r="K12" s="37"/>
    </row>
    <row r="13" spans="1:11" ht="38.25">
      <c r="A13" s="137"/>
      <c r="B13" s="137"/>
      <c r="C13" s="38" t="s">
        <v>50</v>
      </c>
      <c r="D13" s="38" t="s">
        <v>48</v>
      </c>
      <c r="E13" s="9" t="s">
        <v>7</v>
      </c>
      <c r="F13" s="23" t="s">
        <v>8</v>
      </c>
      <c r="G13" s="137"/>
      <c r="H13" s="23" t="s">
        <v>10</v>
      </c>
      <c r="I13" s="23" t="s">
        <v>15</v>
      </c>
      <c r="J13" s="23" t="s">
        <v>11</v>
      </c>
      <c r="K13" s="37"/>
    </row>
    <row r="14" spans="1:11" ht="16.5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37"/>
    </row>
    <row r="15" spans="1:11" ht="18.75" customHeight="1">
      <c r="A15" s="11">
        <v>1</v>
      </c>
      <c r="B15" s="140" t="s">
        <v>104</v>
      </c>
      <c r="C15" s="13" t="s">
        <v>16</v>
      </c>
      <c r="D15" s="14" t="s">
        <v>17</v>
      </c>
      <c r="E15" s="15"/>
      <c r="F15" s="16">
        <v>1</v>
      </c>
      <c r="G15" s="16">
        <v>240000</v>
      </c>
      <c r="H15" s="16"/>
      <c r="I15" s="16"/>
      <c r="J15" s="16">
        <v>240000</v>
      </c>
      <c r="K15" s="37"/>
    </row>
    <row r="16" spans="1:11" ht="30" customHeight="1">
      <c r="A16" s="11">
        <v>2</v>
      </c>
      <c r="B16" s="141"/>
      <c r="C16" s="13" t="s">
        <v>105</v>
      </c>
      <c r="D16" s="14" t="s">
        <v>17</v>
      </c>
      <c r="E16" s="15"/>
      <c r="F16" s="16">
        <v>1</v>
      </c>
      <c r="G16" s="16">
        <v>165000</v>
      </c>
      <c r="H16" s="16"/>
      <c r="I16" s="16"/>
      <c r="J16" s="16">
        <v>165000</v>
      </c>
      <c r="K16" s="37"/>
    </row>
    <row r="17" spans="1:11" ht="20.25" customHeight="1">
      <c r="A17" s="11">
        <v>3</v>
      </c>
      <c r="B17" s="141"/>
      <c r="C17" s="13" t="s">
        <v>20</v>
      </c>
      <c r="D17" s="14" t="s">
        <v>17</v>
      </c>
      <c r="E17" s="15"/>
      <c r="F17" s="16">
        <v>1</v>
      </c>
      <c r="G17" s="16">
        <v>130000</v>
      </c>
      <c r="H17" s="16"/>
      <c r="I17" s="26"/>
      <c r="J17" s="16">
        <v>130000</v>
      </c>
      <c r="K17" s="37"/>
    </row>
    <row r="18" spans="1:11" ht="47.25" customHeight="1">
      <c r="A18" s="11">
        <v>4</v>
      </c>
      <c r="B18" s="141"/>
      <c r="C18" s="13" t="s">
        <v>106</v>
      </c>
      <c r="D18" s="14" t="s">
        <v>17</v>
      </c>
      <c r="E18" s="15"/>
      <c r="F18" s="16">
        <v>1</v>
      </c>
      <c r="G18" s="16">
        <v>110000</v>
      </c>
      <c r="H18" s="16"/>
      <c r="I18" s="16"/>
      <c r="J18" s="16">
        <v>110000</v>
      </c>
      <c r="K18" s="37"/>
    </row>
    <row r="19" spans="1:11" ht="56.25" customHeight="1">
      <c r="A19" s="11">
        <v>5</v>
      </c>
      <c r="B19" s="141"/>
      <c r="C19" s="13" t="s">
        <v>184</v>
      </c>
      <c r="D19" s="43"/>
      <c r="E19" s="15"/>
      <c r="F19" s="16">
        <v>1</v>
      </c>
      <c r="G19" s="16">
        <v>125000</v>
      </c>
      <c r="H19" s="16"/>
      <c r="I19" s="16"/>
      <c r="J19" s="16">
        <v>125000</v>
      </c>
      <c r="K19" s="37"/>
    </row>
    <row r="20" spans="1:11" ht="56.25" customHeight="1">
      <c r="A20" s="11">
        <v>6</v>
      </c>
      <c r="B20" s="141"/>
      <c r="C20" s="13" t="s">
        <v>185</v>
      </c>
      <c r="D20" s="52" t="s">
        <v>17</v>
      </c>
      <c r="E20" s="15"/>
      <c r="F20" s="16">
        <v>1</v>
      </c>
      <c r="G20" s="16">
        <v>125000</v>
      </c>
      <c r="H20" s="16"/>
      <c r="I20" s="16"/>
      <c r="J20" s="16">
        <v>125000</v>
      </c>
      <c r="K20" s="37"/>
    </row>
    <row r="21" spans="1:11" ht="69.75" customHeight="1">
      <c r="A21" s="11">
        <v>7</v>
      </c>
      <c r="B21" s="141"/>
      <c r="C21" s="13" t="s">
        <v>186</v>
      </c>
      <c r="D21" s="52"/>
      <c r="E21" s="15"/>
      <c r="F21" s="16">
        <v>1</v>
      </c>
      <c r="G21" s="16">
        <v>125000</v>
      </c>
      <c r="H21" s="16"/>
      <c r="I21" s="16"/>
      <c r="J21" s="16">
        <v>125000</v>
      </c>
      <c r="K21" s="37"/>
    </row>
    <row r="22" spans="1:11" ht="27.75" customHeight="1">
      <c r="A22" s="11">
        <v>8</v>
      </c>
      <c r="B22" s="141"/>
      <c r="C22" s="13" t="s">
        <v>0</v>
      </c>
      <c r="D22" s="14" t="s">
        <v>25</v>
      </c>
      <c r="E22" s="15"/>
      <c r="F22" s="14">
        <v>1</v>
      </c>
      <c r="G22" s="16">
        <v>90000</v>
      </c>
      <c r="H22" s="14"/>
      <c r="I22" s="14"/>
      <c r="J22" s="16">
        <v>90000</v>
      </c>
      <c r="K22" s="37"/>
    </row>
    <row r="23" spans="1:11" ht="29.25" customHeight="1">
      <c r="A23" s="11">
        <v>9</v>
      </c>
      <c r="B23" s="141"/>
      <c r="C23" s="13" t="s">
        <v>107</v>
      </c>
      <c r="D23" s="14" t="s">
        <v>25</v>
      </c>
      <c r="E23" s="15"/>
      <c r="F23" s="14">
        <v>1</v>
      </c>
      <c r="G23" s="16">
        <v>90000</v>
      </c>
      <c r="H23" s="14"/>
      <c r="I23" s="14"/>
      <c r="J23" s="16">
        <v>90000</v>
      </c>
      <c r="K23" s="37"/>
    </row>
    <row r="24" spans="1:11" ht="33.75" customHeight="1">
      <c r="A24" s="11">
        <v>10</v>
      </c>
      <c r="B24" s="141"/>
      <c r="C24" s="13" t="s">
        <v>128</v>
      </c>
      <c r="D24" s="14" t="s">
        <v>25</v>
      </c>
      <c r="E24" s="15"/>
      <c r="F24" s="14">
        <v>2</v>
      </c>
      <c r="G24" s="14">
        <v>130000</v>
      </c>
      <c r="H24" s="14"/>
      <c r="I24" s="14"/>
      <c r="J24" s="14">
        <v>260000</v>
      </c>
      <c r="K24" s="37"/>
    </row>
    <row r="25" spans="1:11" ht="35.25" customHeight="1">
      <c r="A25" s="11">
        <v>11</v>
      </c>
      <c r="B25" s="141"/>
      <c r="C25" s="13" t="s">
        <v>108</v>
      </c>
      <c r="D25" s="14" t="s">
        <v>25</v>
      </c>
      <c r="E25" s="15"/>
      <c r="F25" s="14">
        <v>1</v>
      </c>
      <c r="G25" s="14">
        <v>130000</v>
      </c>
      <c r="H25" s="14"/>
      <c r="I25" s="14"/>
      <c r="J25" s="16">
        <v>130000</v>
      </c>
      <c r="K25" s="37"/>
    </row>
    <row r="26" spans="1:11" ht="44.25" customHeight="1">
      <c r="A26" s="11">
        <v>12</v>
      </c>
      <c r="B26" s="141"/>
      <c r="C26" s="13" t="s">
        <v>109</v>
      </c>
      <c r="D26" s="51" t="s">
        <v>25</v>
      </c>
      <c r="E26" s="15"/>
      <c r="F26" s="16">
        <v>5</v>
      </c>
      <c r="G26" s="16">
        <v>100000</v>
      </c>
      <c r="H26" s="16"/>
      <c r="I26" s="16"/>
      <c r="J26" s="16">
        <v>500000</v>
      </c>
      <c r="K26" s="37"/>
    </row>
    <row r="27" spans="1:11" ht="44.25" customHeight="1">
      <c r="A27" s="11">
        <v>13</v>
      </c>
      <c r="B27" s="141"/>
      <c r="C27" s="13" t="s">
        <v>187</v>
      </c>
      <c r="D27" s="51" t="s">
        <v>25</v>
      </c>
      <c r="E27" s="15"/>
      <c r="F27" s="16">
        <v>1</v>
      </c>
      <c r="G27" s="16">
        <v>110000</v>
      </c>
      <c r="H27" s="16"/>
      <c r="I27" s="16"/>
      <c r="J27" s="16">
        <v>110000</v>
      </c>
      <c r="K27" s="37"/>
    </row>
    <row r="28" spans="1:11" ht="28.5">
      <c r="A28" s="11">
        <v>14</v>
      </c>
      <c r="B28" s="141"/>
      <c r="C28" s="13" t="s">
        <v>188</v>
      </c>
      <c r="D28" s="51" t="s">
        <v>25</v>
      </c>
      <c r="E28" s="15"/>
      <c r="F28" s="16">
        <v>4</v>
      </c>
      <c r="G28" s="16">
        <v>100000</v>
      </c>
      <c r="H28" s="2"/>
      <c r="I28" s="2"/>
      <c r="J28" s="16">
        <v>400000</v>
      </c>
      <c r="K28" s="37"/>
    </row>
    <row r="29" spans="1:11" ht="39.75" customHeight="1">
      <c r="A29" s="11">
        <v>15</v>
      </c>
      <c r="B29" s="141"/>
      <c r="C29" s="13" t="s">
        <v>110</v>
      </c>
      <c r="D29" s="14" t="s">
        <v>25</v>
      </c>
      <c r="E29" s="15"/>
      <c r="F29" s="16">
        <v>5</v>
      </c>
      <c r="G29" s="16">
        <v>90000</v>
      </c>
      <c r="H29" s="53"/>
      <c r="I29" s="53"/>
      <c r="J29" s="2">
        <v>450000</v>
      </c>
      <c r="K29" s="37"/>
    </row>
    <row r="30" spans="1:11" ht="39.75" customHeight="1">
      <c r="A30" s="11">
        <v>16</v>
      </c>
      <c r="B30" s="132"/>
      <c r="C30" s="13" t="s">
        <v>189</v>
      </c>
      <c r="D30" s="14"/>
      <c r="E30" s="15"/>
      <c r="F30" s="16">
        <v>3</v>
      </c>
      <c r="G30" s="16">
        <v>115000</v>
      </c>
      <c r="H30" s="53"/>
      <c r="I30" s="53"/>
      <c r="J30" s="2">
        <v>345000</v>
      </c>
      <c r="K30" s="37"/>
    </row>
    <row r="31" spans="1:11" ht="30.75" customHeight="1">
      <c r="A31" s="11">
        <v>17</v>
      </c>
      <c r="B31" s="37"/>
      <c r="C31" s="13" t="s">
        <v>111</v>
      </c>
      <c r="D31" s="51" t="s">
        <v>25</v>
      </c>
      <c r="E31" s="15"/>
      <c r="F31" s="16">
        <v>1</v>
      </c>
      <c r="G31" s="2">
        <v>135000</v>
      </c>
      <c r="H31" s="16"/>
      <c r="I31" s="16"/>
      <c r="J31" s="16">
        <v>135000</v>
      </c>
      <c r="K31" s="37"/>
    </row>
    <row r="32" spans="1:11" ht="28.5" customHeight="1">
      <c r="A32" s="11">
        <v>18</v>
      </c>
      <c r="B32" s="37"/>
      <c r="C32" s="13" t="s">
        <v>190</v>
      </c>
      <c r="D32" s="14" t="s">
        <v>25</v>
      </c>
      <c r="E32" s="15"/>
      <c r="F32" s="14">
        <v>1</v>
      </c>
      <c r="G32" s="16">
        <v>80000</v>
      </c>
      <c r="H32" s="14"/>
      <c r="I32" s="14"/>
      <c r="J32" s="16">
        <v>80000</v>
      </c>
      <c r="K32" s="37"/>
    </row>
    <row r="33" spans="1:11" ht="38.25" customHeight="1">
      <c r="A33" s="11">
        <v>19</v>
      </c>
      <c r="B33" s="37"/>
      <c r="C33" s="13" t="s">
        <v>112</v>
      </c>
      <c r="D33" s="13" t="s">
        <v>25</v>
      </c>
      <c r="E33" s="13"/>
      <c r="F33" s="16">
        <v>3</v>
      </c>
      <c r="G33" s="16">
        <v>105000</v>
      </c>
      <c r="H33" s="16"/>
      <c r="I33" s="16"/>
      <c r="J33" s="16">
        <v>315000</v>
      </c>
      <c r="K33" s="37"/>
    </row>
    <row r="34" spans="1:11" ht="38.25" customHeight="1">
      <c r="A34" s="11">
        <v>20</v>
      </c>
      <c r="B34" s="37"/>
      <c r="C34" s="13" t="s">
        <v>96</v>
      </c>
      <c r="D34" s="13"/>
      <c r="E34" s="13"/>
      <c r="F34" s="16">
        <v>1</v>
      </c>
      <c r="G34" s="16">
        <v>105000</v>
      </c>
      <c r="H34" s="16"/>
      <c r="I34" s="16"/>
      <c r="J34" s="49">
        <v>105000</v>
      </c>
      <c r="K34" s="37"/>
    </row>
    <row r="35" spans="1:11" ht="38.25" customHeight="1">
      <c r="A35" s="11">
        <v>21</v>
      </c>
      <c r="B35" s="37"/>
      <c r="C35" s="13" t="s">
        <v>191</v>
      </c>
      <c r="D35" s="13"/>
      <c r="E35" s="13"/>
      <c r="F35" s="16">
        <v>5</v>
      </c>
      <c r="G35" s="16">
        <v>95000</v>
      </c>
      <c r="H35" s="16"/>
      <c r="I35" s="16"/>
      <c r="J35" s="49">
        <v>475000</v>
      </c>
      <c r="K35" s="37"/>
    </row>
    <row r="36" spans="1:11" ht="25.5">
      <c r="A36" s="41"/>
      <c r="B36" s="23" t="s">
        <v>39</v>
      </c>
      <c r="C36" s="16"/>
      <c r="D36" s="16"/>
      <c r="E36" s="15"/>
      <c r="F36" s="16">
        <v>41</v>
      </c>
      <c r="G36" s="16"/>
      <c r="H36" s="16"/>
      <c r="I36" s="16"/>
      <c r="J36" s="16">
        <v>4505000</v>
      </c>
      <c r="K36" s="37"/>
    </row>
    <row r="37" spans="1:11" ht="16.5">
      <c r="A37" s="100"/>
      <c r="B37" s="104"/>
      <c r="C37" s="105"/>
      <c r="D37" s="105"/>
      <c r="E37" s="106"/>
      <c r="F37" s="105"/>
      <c r="G37" s="105"/>
      <c r="H37" s="105"/>
      <c r="I37" s="105"/>
      <c r="J37" s="105"/>
      <c r="K37" s="37"/>
    </row>
    <row r="38" spans="1:11" ht="16.5">
      <c r="A38" s="100"/>
      <c r="B38" s="120"/>
      <c r="C38" s="120"/>
      <c r="D38" s="120"/>
      <c r="E38" s="120"/>
      <c r="F38" s="120"/>
      <c r="G38" s="120"/>
      <c r="H38" s="120"/>
      <c r="I38" s="120"/>
      <c r="J38" s="120"/>
      <c r="K38" s="37"/>
    </row>
    <row r="39" spans="1:11" ht="16.5">
      <c r="A39" s="100"/>
      <c r="B39" s="107"/>
      <c r="C39" s="101"/>
      <c r="D39" s="101"/>
      <c r="E39" s="102"/>
      <c r="F39" s="101"/>
      <c r="G39" s="101"/>
      <c r="H39" s="101"/>
      <c r="I39" s="101"/>
      <c r="J39" s="101"/>
      <c r="K39" s="37"/>
    </row>
    <row r="40" spans="1:11" ht="14.25">
      <c r="A40" s="103"/>
      <c r="B40" s="119"/>
      <c r="C40" s="119"/>
      <c r="D40" s="119"/>
      <c r="E40" s="119"/>
      <c r="F40" s="119"/>
      <c r="G40" s="119"/>
      <c r="H40" s="119"/>
      <c r="I40" s="119"/>
      <c r="J40" s="119"/>
      <c r="K40" s="1"/>
    </row>
    <row r="41" spans="1:10" ht="14.25">
      <c r="A41" s="108"/>
      <c r="B41" s="119"/>
      <c r="C41" s="119"/>
      <c r="D41" s="119"/>
      <c r="E41" s="119"/>
      <c r="F41" s="119"/>
      <c r="G41" s="119"/>
      <c r="H41" s="119"/>
      <c r="I41" s="119"/>
      <c r="J41" s="119"/>
    </row>
  </sheetData>
  <sheetProtection/>
  <mergeCells count="12">
    <mergeCell ref="H12:J12"/>
    <mergeCell ref="G1:K1"/>
    <mergeCell ref="A7:B11"/>
    <mergeCell ref="C7:J7"/>
    <mergeCell ref="C8:J11"/>
    <mergeCell ref="F2:I5"/>
    <mergeCell ref="B15:B29"/>
    <mergeCell ref="A12:A13"/>
    <mergeCell ref="B12:B13"/>
    <mergeCell ref="C12:D12"/>
    <mergeCell ref="E12:F12"/>
    <mergeCell ref="G12:G13"/>
  </mergeCells>
  <printOptions/>
  <pageMargins left="0.7" right="0.7" top="0.11666666666666667" bottom="0.11666666666666667" header="0.3" footer="0.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zoomScale="130" zoomScaleNormal="130" workbookViewId="0" topLeftCell="A10">
      <selection activeCell="M12" sqref="M12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16.57421875" style="0" customWidth="1"/>
    <col min="7" max="7" width="12.57421875" style="0" customWidth="1"/>
    <col min="10" max="10" width="11.28125" style="0" customWidth="1"/>
    <col min="14" max="14" width="12.28125" style="0" customWidth="1"/>
    <col min="15" max="15" width="14.28125" style="0" customWidth="1"/>
    <col min="16" max="16" width="13.140625" style="0" customWidth="1"/>
    <col min="17" max="17" width="11.140625" style="0" customWidth="1"/>
  </cols>
  <sheetData>
    <row r="1" spans="1:10" ht="13.5">
      <c r="A1" s="32"/>
      <c r="B1" s="32"/>
      <c r="C1" s="139" t="s">
        <v>145</v>
      </c>
      <c r="D1" s="139"/>
      <c r="E1" s="139"/>
      <c r="F1" s="139"/>
      <c r="G1" s="139"/>
      <c r="H1" s="139"/>
      <c r="I1" s="139"/>
      <c r="J1" s="139"/>
    </row>
    <row r="2" spans="1:18" ht="13.5" customHeight="1">
      <c r="A2" s="81"/>
      <c r="B2" s="81"/>
      <c r="C2" s="75"/>
      <c r="D2" s="75"/>
      <c r="E2" s="75"/>
      <c r="F2" s="75"/>
      <c r="G2" s="138" t="s">
        <v>181</v>
      </c>
      <c r="H2" s="139"/>
      <c r="I2" s="139"/>
      <c r="J2" s="139"/>
      <c r="L2" s="121"/>
      <c r="M2" s="122"/>
      <c r="N2" s="122"/>
      <c r="O2" s="123"/>
      <c r="P2" s="124"/>
      <c r="Q2" s="125"/>
      <c r="R2" s="126"/>
    </row>
    <row r="3" spans="1:18" ht="13.5">
      <c r="A3" s="81"/>
      <c r="B3" s="81"/>
      <c r="C3" s="75"/>
      <c r="D3" s="75"/>
      <c r="E3" s="75"/>
      <c r="F3" s="75"/>
      <c r="G3" s="139"/>
      <c r="H3" s="139"/>
      <c r="I3" s="139"/>
      <c r="J3" s="139"/>
      <c r="L3" s="127"/>
      <c r="M3" s="127"/>
      <c r="N3" s="127"/>
      <c r="O3" s="127"/>
      <c r="P3" s="128"/>
      <c r="Q3" s="128"/>
      <c r="R3" s="128"/>
    </row>
    <row r="4" spans="1:18" ht="13.5">
      <c r="A4" s="81"/>
      <c r="B4" s="81"/>
      <c r="C4" s="75"/>
      <c r="D4" s="75"/>
      <c r="E4" s="75"/>
      <c r="F4" s="75"/>
      <c r="G4" s="139"/>
      <c r="H4" s="139"/>
      <c r="I4" s="139"/>
      <c r="J4" s="139"/>
      <c r="L4" s="127"/>
      <c r="M4" s="127"/>
      <c r="N4" s="127"/>
      <c r="O4" s="127"/>
      <c r="P4" s="128"/>
      <c r="Q4" s="128"/>
      <c r="R4" s="128"/>
    </row>
    <row r="5" spans="1:18" ht="13.5">
      <c r="A5" s="81"/>
      <c r="B5" s="81"/>
      <c r="C5" s="75"/>
      <c r="D5" s="75"/>
      <c r="E5" s="75"/>
      <c r="F5" s="75"/>
      <c r="G5" s="139"/>
      <c r="H5" s="139"/>
      <c r="I5" s="139"/>
      <c r="J5" s="139"/>
      <c r="L5" s="127"/>
      <c r="M5" s="127"/>
      <c r="N5" s="127"/>
      <c r="O5" s="127"/>
      <c r="P5" s="128"/>
      <c r="Q5" s="128"/>
      <c r="R5" s="128"/>
    </row>
    <row r="6" spans="1:18" ht="16.5">
      <c r="A6" s="144"/>
      <c r="B6" s="144"/>
      <c r="C6" s="194" t="s">
        <v>133</v>
      </c>
      <c r="D6" s="193"/>
      <c r="E6" s="193"/>
      <c r="F6" s="193"/>
      <c r="G6" s="193"/>
      <c r="H6" s="193"/>
      <c r="I6" s="193"/>
      <c r="J6" s="193"/>
      <c r="L6" s="127"/>
      <c r="M6" s="127"/>
      <c r="N6" s="127"/>
      <c r="O6" s="127"/>
      <c r="P6" s="128"/>
      <c r="Q6" s="128"/>
      <c r="R6" s="128"/>
    </row>
    <row r="7" spans="1:18" ht="12.75">
      <c r="A7" s="144"/>
      <c r="B7" s="144"/>
      <c r="C7" s="145" t="s">
        <v>179</v>
      </c>
      <c r="D7" s="145"/>
      <c r="E7" s="145"/>
      <c r="F7" s="145"/>
      <c r="G7" s="145"/>
      <c r="H7" s="145"/>
      <c r="I7" s="145"/>
      <c r="J7" s="145"/>
      <c r="L7" s="127"/>
      <c r="M7" s="127"/>
      <c r="N7" s="127"/>
      <c r="O7" s="127"/>
      <c r="P7" s="128"/>
      <c r="Q7" s="128"/>
      <c r="R7" s="128"/>
    </row>
    <row r="8" spans="1:18" ht="12.75">
      <c r="A8" s="144"/>
      <c r="B8" s="144"/>
      <c r="C8" s="145"/>
      <c r="D8" s="145"/>
      <c r="E8" s="145"/>
      <c r="F8" s="145"/>
      <c r="G8" s="145"/>
      <c r="H8" s="145"/>
      <c r="I8" s="145"/>
      <c r="J8" s="145"/>
      <c r="L8" s="129"/>
      <c r="M8" s="129"/>
      <c r="N8" s="129"/>
      <c r="O8" s="129"/>
      <c r="P8" s="129"/>
      <c r="Q8" s="129"/>
      <c r="R8" s="129"/>
    </row>
    <row r="9" spans="1:18" ht="3.75" customHeight="1">
      <c r="A9" s="144"/>
      <c r="B9" s="144"/>
      <c r="C9" s="145"/>
      <c r="D9" s="145"/>
      <c r="E9" s="145"/>
      <c r="F9" s="145"/>
      <c r="G9" s="145"/>
      <c r="H9" s="145"/>
      <c r="I9" s="145"/>
      <c r="J9" s="145"/>
      <c r="L9" s="129"/>
      <c r="M9" s="129"/>
      <c r="N9" s="129"/>
      <c r="O9" s="129"/>
      <c r="P9" s="129"/>
      <c r="Q9" s="129"/>
      <c r="R9" s="129"/>
    </row>
    <row r="10" spans="1:18" ht="45" customHeight="1">
      <c r="A10" s="144"/>
      <c r="B10" s="144"/>
      <c r="C10" s="189"/>
      <c r="D10" s="189"/>
      <c r="E10" s="189"/>
      <c r="F10" s="189"/>
      <c r="G10" s="189"/>
      <c r="H10" s="189"/>
      <c r="I10" s="189"/>
      <c r="J10" s="189"/>
      <c r="L10" s="127"/>
      <c r="M10" s="128"/>
      <c r="N10" s="128"/>
      <c r="O10" s="128"/>
      <c r="P10" s="129"/>
      <c r="Q10" s="129"/>
      <c r="R10" s="129"/>
    </row>
    <row r="11" spans="1:18" ht="12.75">
      <c r="A11" s="137" t="s">
        <v>14</v>
      </c>
      <c r="B11" s="137" t="s">
        <v>4</v>
      </c>
      <c r="C11" s="154"/>
      <c r="D11" s="155"/>
      <c r="E11" s="137"/>
      <c r="F11" s="137"/>
      <c r="G11" s="137" t="s">
        <v>9</v>
      </c>
      <c r="H11" s="137"/>
      <c r="I11" s="137"/>
      <c r="J11" s="137"/>
      <c r="L11" s="128"/>
      <c r="M11" s="128"/>
      <c r="N11" s="128"/>
      <c r="O11" s="128"/>
      <c r="P11" s="129"/>
      <c r="Q11" s="91"/>
      <c r="R11" s="91"/>
    </row>
    <row r="12" spans="1:16" ht="38.25">
      <c r="A12" s="137"/>
      <c r="B12" s="137"/>
      <c r="C12" s="23" t="s">
        <v>50</v>
      </c>
      <c r="D12" s="23" t="s">
        <v>51</v>
      </c>
      <c r="E12" s="9" t="s">
        <v>7</v>
      </c>
      <c r="F12" s="23" t="s">
        <v>8</v>
      </c>
      <c r="G12" s="137"/>
      <c r="H12" s="23" t="s">
        <v>10</v>
      </c>
      <c r="I12" s="23" t="s">
        <v>15</v>
      </c>
      <c r="J12" s="23" t="s">
        <v>11</v>
      </c>
      <c r="L12" s="130"/>
      <c r="M12" s="130"/>
      <c r="N12" s="130"/>
      <c r="O12" s="130"/>
      <c r="P12" s="130"/>
    </row>
    <row r="13" spans="1:10" ht="12.75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0" ht="14.25">
      <c r="A14" s="11">
        <v>1</v>
      </c>
      <c r="B14" s="187" t="s">
        <v>92</v>
      </c>
      <c r="C14" s="13" t="s">
        <v>16</v>
      </c>
      <c r="D14" s="14" t="s">
        <v>17</v>
      </c>
      <c r="E14" s="15"/>
      <c r="F14" s="16">
        <v>1</v>
      </c>
      <c r="G14" s="16">
        <v>240000</v>
      </c>
      <c r="H14" s="16"/>
      <c r="I14" s="16"/>
      <c r="J14" s="16">
        <v>240000</v>
      </c>
    </row>
    <row r="15" spans="1:10" ht="14.25">
      <c r="A15" s="11">
        <v>2</v>
      </c>
      <c r="B15" s="179"/>
      <c r="C15" s="13" t="s">
        <v>93</v>
      </c>
      <c r="D15" s="14" t="s">
        <v>17</v>
      </c>
      <c r="E15" s="15"/>
      <c r="F15" s="16">
        <v>1</v>
      </c>
      <c r="G15" s="16">
        <v>130000</v>
      </c>
      <c r="H15" s="16"/>
      <c r="I15" s="16"/>
      <c r="J15" s="16">
        <v>130000</v>
      </c>
    </row>
    <row r="16" spans="1:10" ht="28.5">
      <c r="A16" s="11">
        <v>3</v>
      </c>
      <c r="B16" s="179"/>
      <c r="C16" s="13" t="s">
        <v>94</v>
      </c>
      <c r="D16" s="14" t="s">
        <v>17</v>
      </c>
      <c r="E16" s="15"/>
      <c r="F16" s="16">
        <v>3</v>
      </c>
      <c r="G16" s="16">
        <v>100000</v>
      </c>
      <c r="H16" s="16"/>
      <c r="I16" s="26"/>
      <c r="J16" s="16">
        <v>300000</v>
      </c>
    </row>
    <row r="17" spans="1:10" ht="14.25">
      <c r="A17" s="11">
        <v>4</v>
      </c>
      <c r="B17" s="179"/>
      <c r="C17" s="13" t="s">
        <v>20</v>
      </c>
      <c r="D17" s="14" t="s">
        <v>17</v>
      </c>
      <c r="E17" s="15"/>
      <c r="F17" s="16">
        <v>1</v>
      </c>
      <c r="G17" s="16">
        <v>130000</v>
      </c>
      <c r="H17" s="16"/>
      <c r="I17" s="16"/>
      <c r="J17" s="16">
        <v>130000</v>
      </c>
    </row>
    <row r="18" spans="1:10" ht="28.5">
      <c r="A18" s="11">
        <v>5</v>
      </c>
      <c r="B18" s="179"/>
      <c r="C18" s="13" t="s">
        <v>0</v>
      </c>
      <c r="D18" s="31" t="s">
        <v>25</v>
      </c>
      <c r="E18" s="15"/>
      <c r="F18" s="16">
        <v>1</v>
      </c>
      <c r="G18" s="16">
        <v>115000</v>
      </c>
      <c r="H18" s="16"/>
      <c r="I18" s="16"/>
      <c r="J18" s="16">
        <v>115000</v>
      </c>
    </row>
    <row r="19" spans="1:10" ht="28.5">
      <c r="A19" s="11">
        <v>6</v>
      </c>
      <c r="B19" s="179"/>
      <c r="C19" s="13" t="s">
        <v>95</v>
      </c>
      <c r="D19" s="14" t="s">
        <v>25</v>
      </c>
      <c r="E19" s="15"/>
      <c r="F19" s="14">
        <v>1</v>
      </c>
      <c r="G19" s="16">
        <v>100000</v>
      </c>
      <c r="H19" s="14"/>
      <c r="I19" s="14"/>
      <c r="J19" s="16">
        <v>100000</v>
      </c>
    </row>
    <row r="20" spans="1:10" ht="28.5">
      <c r="A20" s="11">
        <v>7</v>
      </c>
      <c r="B20" s="179"/>
      <c r="C20" s="13" t="s">
        <v>96</v>
      </c>
      <c r="D20" s="14" t="s">
        <v>25</v>
      </c>
      <c r="E20" s="15"/>
      <c r="F20" s="14">
        <v>1</v>
      </c>
      <c r="G20" s="14">
        <v>90000</v>
      </c>
      <c r="H20" s="14"/>
      <c r="I20" s="14"/>
      <c r="J20" s="14">
        <v>90000</v>
      </c>
    </row>
    <row r="21" spans="1:10" ht="45.75" customHeight="1">
      <c r="A21" s="11">
        <v>8</v>
      </c>
      <c r="B21" s="179"/>
      <c r="C21" s="13" t="s">
        <v>141</v>
      </c>
      <c r="D21" s="14" t="s">
        <v>25</v>
      </c>
      <c r="E21" s="44"/>
      <c r="F21" s="14">
        <v>1</v>
      </c>
      <c r="G21" s="43">
        <v>130000</v>
      </c>
      <c r="H21" s="43"/>
      <c r="I21" s="43"/>
      <c r="J21" s="43">
        <v>130000</v>
      </c>
    </row>
    <row r="22" spans="1:10" ht="47.25" customHeight="1">
      <c r="A22" s="11">
        <v>9</v>
      </c>
      <c r="B22" s="179"/>
      <c r="C22" s="111" t="s">
        <v>12</v>
      </c>
      <c r="D22" s="45" t="s">
        <v>25</v>
      </c>
      <c r="E22" s="112"/>
      <c r="F22" s="45">
        <v>3</v>
      </c>
      <c r="G22" s="45">
        <v>115000</v>
      </c>
      <c r="H22" s="45"/>
      <c r="I22" s="45"/>
      <c r="J22" s="45">
        <v>345000</v>
      </c>
    </row>
    <row r="23" spans="1:10" ht="82.5" customHeight="1">
      <c r="A23" s="11">
        <v>10</v>
      </c>
      <c r="B23" s="179"/>
      <c r="C23" s="13" t="s">
        <v>97</v>
      </c>
      <c r="D23" s="14" t="s">
        <v>25</v>
      </c>
      <c r="E23" s="15"/>
      <c r="F23" s="14">
        <v>26.5</v>
      </c>
      <c r="G23" s="16">
        <v>85000</v>
      </c>
      <c r="H23" s="14"/>
      <c r="I23" s="14"/>
      <c r="J23" s="45">
        <v>2252500</v>
      </c>
    </row>
    <row r="24" spans="1:10" ht="63" customHeight="1">
      <c r="A24" s="11">
        <v>11</v>
      </c>
      <c r="B24" s="179"/>
      <c r="C24" s="46" t="s">
        <v>98</v>
      </c>
      <c r="D24" s="14" t="s">
        <v>25</v>
      </c>
      <c r="E24" s="47"/>
      <c r="F24" s="48">
        <v>10</v>
      </c>
      <c r="G24" s="16">
        <v>110000</v>
      </c>
      <c r="H24" s="48"/>
      <c r="I24" s="48"/>
      <c r="J24" s="16">
        <v>1100000</v>
      </c>
    </row>
    <row r="25" spans="1:10" ht="51" customHeight="1">
      <c r="A25" s="11">
        <v>12</v>
      </c>
      <c r="B25" s="179"/>
      <c r="C25" s="46" t="s">
        <v>99</v>
      </c>
      <c r="D25" s="48" t="s">
        <v>25</v>
      </c>
      <c r="E25" s="47"/>
      <c r="F25" s="48">
        <v>9</v>
      </c>
      <c r="G25" s="49">
        <v>100000</v>
      </c>
      <c r="H25" s="48"/>
      <c r="I25" s="48"/>
      <c r="J25" s="50">
        <v>900000</v>
      </c>
    </row>
    <row r="26" spans="1:10" ht="66" customHeight="1">
      <c r="A26" s="11">
        <v>13</v>
      </c>
      <c r="B26" s="179"/>
      <c r="C26" s="13" t="s">
        <v>100</v>
      </c>
      <c r="D26" s="51" t="s">
        <v>25</v>
      </c>
      <c r="E26" s="15"/>
      <c r="F26" s="16">
        <v>1</v>
      </c>
      <c r="G26" s="14">
        <v>140000</v>
      </c>
      <c r="H26" s="16"/>
      <c r="I26" s="16"/>
      <c r="J26" s="16">
        <v>140000</v>
      </c>
    </row>
    <row r="27" spans="1:10" ht="28.5">
      <c r="A27" s="11">
        <v>14</v>
      </c>
      <c r="B27" s="179"/>
      <c r="C27" s="13" t="s">
        <v>101</v>
      </c>
      <c r="D27" s="51" t="s">
        <v>25</v>
      </c>
      <c r="E27" s="15"/>
      <c r="F27" s="16">
        <v>1</v>
      </c>
      <c r="G27" s="14">
        <v>100000</v>
      </c>
      <c r="H27" s="16"/>
      <c r="I27" s="16"/>
      <c r="J27" s="16">
        <v>100000</v>
      </c>
    </row>
    <row r="28" spans="1:10" ht="42.75">
      <c r="A28" s="11">
        <v>15</v>
      </c>
      <c r="B28" s="179"/>
      <c r="C28" s="13" t="s">
        <v>102</v>
      </c>
      <c r="D28" s="51" t="s">
        <v>25</v>
      </c>
      <c r="E28" s="15"/>
      <c r="F28" s="16">
        <v>1</v>
      </c>
      <c r="G28" s="14">
        <v>100000</v>
      </c>
      <c r="H28" s="16"/>
      <c r="I28" s="16"/>
      <c r="J28" s="16">
        <v>100000</v>
      </c>
    </row>
    <row r="29" spans="1:10" ht="28.5">
      <c r="A29" s="11">
        <v>16</v>
      </c>
      <c r="B29" s="180"/>
      <c r="C29" s="13" t="s">
        <v>80</v>
      </c>
      <c r="D29" s="31" t="s">
        <v>25</v>
      </c>
      <c r="E29" s="15"/>
      <c r="F29" s="16">
        <v>4</v>
      </c>
      <c r="G29" s="14">
        <v>100000</v>
      </c>
      <c r="H29" s="16"/>
      <c r="I29" s="16"/>
      <c r="J29" s="16">
        <v>400000</v>
      </c>
    </row>
    <row r="30" spans="1:10" ht="25.5">
      <c r="A30" s="41"/>
      <c r="B30" s="23" t="s">
        <v>39</v>
      </c>
      <c r="C30" s="17"/>
      <c r="D30" s="16"/>
      <c r="E30" s="15"/>
      <c r="F30" s="16">
        <v>65.5</v>
      </c>
      <c r="G30" s="16"/>
      <c r="H30" s="16"/>
      <c r="I30" s="16"/>
      <c r="J30" s="16">
        <f>SUM(J14:J29)</f>
        <v>6572500</v>
      </c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29.25" customHeight="1">
      <c r="A32" s="108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12.75">
      <c r="A33" s="108"/>
      <c r="B33" s="195"/>
      <c r="C33" s="195"/>
      <c r="D33" s="195"/>
      <c r="E33" s="195"/>
      <c r="F33" s="195"/>
      <c r="G33" s="195"/>
      <c r="H33" s="195"/>
      <c r="I33" s="195"/>
      <c r="J33" s="195"/>
    </row>
    <row r="34" spans="1:10" ht="12.75">
      <c r="A34" s="108"/>
      <c r="B34" s="195"/>
      <c r="C34" s="196"/>
      <c r="D34" s="196"/>
      <c r="E34" s="196"/>
      <c r="F34" s="196"/>
      <c r="G34" s="196"/>
      <c r="H34" s="196"/>
      <c r="I34" s="196"/>
      <c r="J34" s="196"/>
    </row>
  </sheetData>
  <sheetProtection/>
  <mergeCells count="14">
    <mergeCell ref="H11:J11"/>
    <mergeCell ref="B14:B29"/>
    <mergeCell ref="B33:J33"/>
    <mergeCell ref="B34:J34"/>
    <mergeCell ref="C1:J1"/>
    <mergeCell ref="A6:B10"/>
    <mergeCell ref="C6:J6"/>
    <mergeCell ref="C7:J10"/>
    <mergeCell ref="A11:A12"/>
    <mergeCell ref="G2:J5"/>
    <mergeCell ref="B11:B12"/>
    <mergeCell ref="C11:D11"/>
    <mergeCell ref="E11:F11"/>
    <mergeCell ref="G11:G12"/>
  </mergeCells>
  <printOptions/>
  <pageMargins left="0.7" right="0.7" top="0.1859375" bottom="0.09739583333333333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workbookViewId="0" topLeftCell="A1">
      <selection activeCell="G2" sqref="G2:J3"/>
    </sheetView>
  </sheetViews>
  <sheetFormatPr defaultColWidth="9.140625" defaultRowHeight="12.75"/>
  <cols>
    <col min="1" max="1" width="4.00390625" style="94" customWidth="1"/>
    <col min="2" max="2" width="8.28125" style="94" customWidth="1"/>
    <col min="3" max="3" width="16.140625" style="94" customWidth="1"/>
    <col min="4" max="6" width="9.140625" style="94" customWidth="1"/>
    <col min="7" max="7" width="14.421875" style="94" customWidth="1"/>
    <col min="8" max="9" width="9.140625" style="94" customWidth="1"/>
    <col min="10" max="10" width="13.8515625" style="94" customWidth="1"/>
    <col min="11" max="16384" width="9.140625" style="94" customWidth="1"/>
  </cols>
  <sheetData>
    <row r="1" spans="1:10" ht="16.5">
      <c r="A1" s="21"/>
      <c r="B1" s="21"/>
      <c r="C1" s="149" t="s">
        <v>159</v>
      </c>
      <c r="D1" s="149"/>
      <c r="E1" s="149"/>
      <c r="F1" s="149"/>
      <c r="G1" s="149"/>
      <c r="H1" s="149"/>
      <c r="I1" s="149"/>
      <c r="J1" s="149"/>
    </row>
    <row r="2" spans="1:10" ht="16.5" customHeight="1">
      <c r="A2" s="81" t="s">
        <v>129</v>
      </c>
      <c r="B2" s="81"/>
      <c r="C2" s="75"/>
      <c r="D2" s="75"/>
      <c r="E2" s="75"/>
      <c r="F2" s="75"/>
      <c r="G2" s="138" t="s">
        <v>180</v>
      </c>
      <c r="H2" s="139"/>
      <c r="I2" s="139"/>
      <c r="J2" s="139"/>
    </row>
    <row r="3" spans="1:10" ht="16.5" customHeight="1">
      <c r="A3" s="81"/>
      <c r="B3" s="81"/>
      <c r="C3" s="75"/>
      <c r="D3" s="75"/>
      <c r="E3" s="75"/>
      <c r="F3" s="75"/>
      <c r="G3" s="139"/>
      <c r="H3" s="139"/>
      <c r="I3" s="139"/>
      <c r="J3" s="139"/>
    </row>
    <row r="4" spans="1:10" ht="16.5" customHeight="1">
      <c r="A4" s="81"/>
      <c r="B4" s="81"/>
      <c r="C4" s="81"/>
      <c r="D4" s="81"/>
      <c r="E4" s="81"/>
      <c r="F4" s="81"/>
      <c r="G4" s="81"/>
      <c r="H4" s="81"/>
      <c r="I4" s="22"/>
      <c r="J4" s="22"/>
    </row>
    <row r="5" spans="1:10" ht="12.75">
      <c r="A5" s="144"/>
      <c r="B5" s="144"/>
      <c r="C5" s="145" t="s">
        <v>168</v>
      </c>
      <c r="D5" s="145"/>
      <c r="E5" s="145"/>
      <c r="F5" s="145"/>
      <c r="G5" s="145"/>
      <c r="H5" s="145"/>
      <c r="I5" s="145"/>
      <c r="J5" s="145"/>
    </row>
    <row r="6" spans="1:10" ht="57.75" customHeight="1">
      <c r="A6" s="144"/>
      <c r="B6" s="144"/>
      <c r="C6" s="145"/>
      <c r="D6" s="145"/>
      <c r="E6" s="145"/>
      <c r="F6" s="145"/>
      <c r="G6" s="145"/>
      <c r="H6" s="145"/>
      <c r="I6" s="145"/>
      <c r="J6" s="145"/>
    </row>
    <row r="7" spans="1:10" ht="12.75" customHeight="1">
      <c r="A7" s="150" t="s">
        <v>14</v>
      </c>
      <c r="B7" s="150" t="s">
        <v>4</v>
      </c>
      <c r="C7" s="152"/>
      <c r="D7" s="153"/>
      <c r="E7" s="146"/>
      <c r="F7" s="148"/>
      <c r="G7" s="150" t="s">
        <v>9</v>
      </c>
      <c r="H7" s="146"/>
      <c r="I7" s="147"/>
      <c r="J7" s="148"/>
    </row>
    <row r="8" spans="1:10" ht="40.5">
      <c r="A8" s="151"/>
      <c r="B8" s="151"/>
      <c r="C8" s="90" t="s">
        <v>47</v>
      </c>
      <c r="D8" s="90" t="s">
        <v>48</v>
      </c>
      <c r="E8" s="25" t="s">
        <v>7</v>
      </c>
      <c r="F8" s="90" t="s">
        <v>8</v>
      </c>
      <c r="G8" s="151"/>
      <c r="H8" s="90" t="s">
        <v>10</v>
      </c>
      <c r="I8" s="90" t="s">
        <v>15</v>
      </c>
      <c r="J8" s="90" t="s">
        <v>11</v>
      </c>
    </row>
    <row r="9" spans="1:10" ht="12.75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</row>
    <row r="10" spans="1:10" ht="19.5" customHeight="1">
      <c r="A10" s="11">
        <v>1</v>
      </c>
      <c r="B10" s="140" t="s">
        <v>40</v>
      </c>
      <c r="C10" s="17" t="s">
        <v>16</v>
      </c>
      <c r="D10" s="14"/>
      <c r="E10" s="15"/>
      <c r="F10" s="16">
        <v>1</v>
      </c>
      <c r="G10" s="16">
        <v>130000</v>
      </c>
      <c r="H10" s="16"/>
      <c r="I10" s="16"/>
      <c r="J10" s="16">
        <v>130000</v>
      </c>
    </row>
    <row r="11" spans="1:10" ht="48" customHeight="1">
      <c r="A11" s="11">
        <v>2</v>
      </c>
      <c r="B11" s="141"/>
      <c r="C11" s="17" t="s">
        <v>18</v>
      </c>
      <c r="D11" s="14"/>
      <c r="E11" s="13"/>
      <c r="F11" s="16">
        <v>1</v>
      </c>
      <c r="G11" s="16">
        <v>95000</v>
      </c>
      <c r="H11" s="13"/>
      <c r="I11" s="13"/>
      <c r="J11" s="16">
        <v>95000</v>
      </c>
    </row>
    <row r="12" spans="1:10" ht="21" customHeight="1">
      <c r="A12" s="11">
        <v>3</v>
      </c>
      <c r="B12" s="141"/>
      <c r="C12" s="17" t="s">
        <v>19</v>
      </c>
      <c r="D12" s="14"/>
      <c r="E12" s="13"/>
      <c r="F12" s="16">
        <v>1</v>
      </c>
      <c r="G12" s="16">
        <v>85000</v>
      </c>
      <c r="H12" s="13"/>
      <c r="I12" s="13"/>
      <c r="J12" s="16">
        <v>85000</v>
      </c>
    </row>
    <row r="13" spans="1:10" ht="21.75" customHeight="1">
      <c r="A13" s="11">
        <v>4</v>
      </c>
      <c r="B13" s="141"/>
      <c r="C13" s="17" t="s">
        <v>20</v>
      </c>
      <c r="D13" s="14"/>
      <c r="E13" s="13"/>
      <c r="F13" s="16">
        <v>1</v>
      </c>
      <c r="G13" s="16">
        <v>85000</v>
      </c>
      <c r="H13" s="13"/>
      <c r="I13" s="13"/>
      <c r="J13" s="16">
        <v>85000</v>
      </c>
    </row>
    <row r="14" spans="1:10" ht="21" customHeight="1">
      <c r="A14" s="11">
        <v>5</v>
      </c>
      <c r="B14" s="141"/>
      <c r="C14" s="17" t="s">
        <v>21</v>
      </c>
      <c r="D14" s="14"/>
      <c r="E14" s="13"/>
      <c r="F14" s="16">
        <v>1</v>
      </c>
      <c r="G14" s="16" t="s">
        <v>161</v>
      </c>
      <c r="H14" s="13"/>
      <c r="I14" s="13"/>
      <c r="J14" s="16">
        <v>78000</v>
      </c>
    </row>
    <row r="15" spans="1:10" ht="28.5">
      <c r="A15" s="11">
        <v>6</v>
      </c>
      <c r="B15" s="141"/>
      <c r="C15" s="17" t="s">
        <v>22</v>
      </c>
      <c r="D15" s="14"/>
      <c r="E15" s="17"/>
      <c r="F15" s="16">
        <v>1</v>
      </c>
      <c r="G15" s="16" t="s">
        <v>161</v>
      </c>
      <c r="H15" s="17"/>
      <c r="I15" s="17"/>
      <c r="J15" s="16">
        <v>78000</v>
      </c>
    </row>
    <row r="16" spans="1:10" ht="18.75" customHeight="1">
      <c r="A16" s="11">
        <v>7</v>
      </c>
      <c r="B16" s="141"/>
      <c r="C16" s="17" t="s">
        <v>23</v>
      </c>
      <c r="D16" s="14"/>
      <c r="E16" s="17"/>
      <c r="F16" s="16">
        <v>12</v>
      </c>
      <c r="G16" s="16" t="s">
        <v>161</v>
      </c>
      <c r="H16" s="17"/>
      <c r="I16" s="17"/>
      <c r="J16" s="16">
        <f>78000*F16</f>
        <v>936000</v>
      </c>
    </row>
    <row r="17" spans="1:10" ht="33" customHeight="1">
      <c r="A17" s="11">
        <v>8</v>
      </c>
      <c r="B17" s="141"/>
      <c r="C17" s="17" t="s">
        <v>24</v>
      </c>
      <c r="D17" s="14"/>
      <c r="E17" s="17"/>
      <c r="F17" s="16">
        <v>11</v>
      </c>
      <c r="G17" s="16" t="s">
        <v>161</v>
      </c>
      <c r="H17" s="17"/>
      <c r="I17" s="17"/>
      <c r="J17" s="16">
        <f>78000*F17</f>
        <v>858000</v>
      </c>
    </row>
    <row r="18" spans="1:10" ht="33.75" customHeight="1">
      <c r="A18" s="11">
        <v>9</v>
      </c>
      <c r="B18" s="141"/>
      <c r="C18" s="17" t="s">
        <v>42</v>
      </c>
      <c r="D18" s="14"/>
      <c r="E18" s="17"/>
      <c r="F18" s="16">
        <v>1</v>
      </c>
      <c r="G18" s="16" t="s">
        <v>161</v>
      </c>
      <c r="H18" s="17"/>
      <c r="I18" s="17"/>
      <c r="J18" s="16">
        <v>78000</v>
      </c>
    </row>
    <row r="19" spans="1:10" ht="28.5">
      <c r="A19" s="11">
        <v>10</v>
      </c>
      <c r="B19" s="141"/>
      <c r="C19" s="17" t="s">
        <v>26</v>
      </c>
      <c r="D19" s="14"/>
      <c r="E19" s="17"/>
      <c r="F19" s="16">
        <v>2</v>
      </c>
      <c r="G19" s="16" t="s">
        <v>161</v>
      </c>
      <c r="H19" s="17"/>
      <c r="I19" s="17"/>
      <c r="J19" s="16">
        <f>78000*F19</f>
        <v>156000</v>
      </c>
    </row>
    <row r="20" spans="1:10" ht="28.5">
      <c r="A20" s="11">
        <v>11</v>
      </c>
      <c r="B20" s="141"/>
      <c r="C20" s="17" t="s">
        <v>38</v>
      </c>
      <c r="D20" s="14"/>
      <c r="E20" s="17"/>
      <c r="F20" s="16">
        <v>1</v>
      </c>
      <c r="G20" s="16" t="s">
        <v>161</v>
      </c>
      <c r="H20" s="16"/>
      <c r="I20" s="16"/>
      <c r="J20" s="16">
        <v>78000</v>
      </c>
    </row>
    <row r="21" spans="1:10" ht="28.5">
      <c r="A21" s="11">
        <v>12</v>
      </c>
      <c r="B21" s="141"/>
      <c r="C21" s="17" t="s">
        <v>36</v>
      </c>
      <c r="D21" s="14"/>
      <c r="E21" s="17"/>
      <c r="F21" s="16">
        <v>1</v>
      </c>
      <c r="G21" s="16" t="s">
        <v>161</v>
      </c>
      <c r="H21" s="16"/>
      <c r="I21" s="16"/>
      <c r="J21" s="16">
        <v>78000</v>
      </c>
    </row>
    <row r="22" spans="1:10" ht="28.5">
      <c r="A22" s="11">
        <v>13</v>
      </c>
      <c r="B22" s="141"/>
      <c r="C22" s="17" t="s">
        <v>27</v>
      </c>
      <c r="D22" s="17" t="s">
        <v>25</v>
      </c>
      <c r="E22" s="17"/>
      <c r="F22" s="16">
        <v>1</v>
      </c>
      <c r="G22" s="16" t="s">
        <v>161</v>
      </c>
      <c r="H22" s="16"/>
      <c r="I22" s="16"/>
      <c r="J22" s="16">
        <v>78000</v>
      </c>
    </row>
    <row r="23" spans="1:10" ht="28.5">
      <c r="A23" s="11">
        <v>14</v>
      </c>
      <c r="B23" s="141"/>
      <c r="C23" s="17" t="s">
        <v>0</v>
      </c>
      <c r="D23" s="17" t="s">
        <v>25</v>
      </c>
      <c r="E23" s="17"/>
      <c r="F23" s="16">
        <v>1</v>
      </c>
      <c r="G23" s="16" t="s">
        <v>161</v>
      </c>
      <c r="H23" s="16"/>
      <c r="I23" s="16"/>
      <c r="J23" s="16">
        <v>78000</v>
      </c>
    </row>
    <row r="24" spans="1:10" ht="26.25" customHeight="1">
      <c r="A24" s="11">
        <v>15</v>
      </c>
      <c r="B24" s="141"/>
      <c r="C24" s="17" t="s">
        <v>1</v>
      </c>
      <c r="D24" s="17" t="s">
        <v>25</v>
      </c>
      <c r="E24" s="17"/>
      <c r="F24" s="16">
        <v>1</v>
      </c>
      <c r="G24" s="16" t="s">
        <v>161</v>
      </c>
      <c r="H24" s="16"/>
      <c r="I24" s="16"/>
      <c r="J24" s="16">
        <v>78000</v>
      </c>
    </row>
    <row r="25" spans="1:10" ht="27.75" customHeight="1">
      <c r="A25" s="11">
        <v>16</v>
      </c>
      <c r="B25" s="7"/>
      <c r="C25" s="17" t="s">
        <v>28</v>
      </c>
      <c r="D25" s="17" t="s">
        <v>25</v>
      </c>
      <c r="E25" s="17"/>
      <c r="F25" s="16">
        <v>1</v>
      </c>
      <c r="G25" s="16" t="s">
        <v>161</v>
      </c>
      <c r="H25" s="16"/>
      <c r="I25" s="16"/>
      <c r="J25" s="16">
        <v>78000</v>
      </c>
    </row>
    <row r="26" spans="1:10" ht="25.5" customHeight="1">
      <c r="A26" s="11">
        <v>17</v>
      </c>
      <c r="B26" s="3"/>
      <c r="C26" s="17" t="s">
        <v>29</v>
      </c>
      <c r="D26" s="17" t="s">
        <v>25</v>
      </c>
      <c r="E26" s="17"/>
      <c r="F26" s="16">
        <v>1</v>
      </c>
      <c r="G26" s="16" t="s">
        <v>161</v>
      </c>
      <c r="H26" s="16"/>
      <c r="I26" s="16"/>
      <c r="J26" s="16">
        <v>78000</v>
      </c>
    </row>
    <row r="27" spans="1:10" ht="28.5">
      <c r="A27" s="11">
        <v>18</v>
      </c>
      <c r="B27" s="3"/>
      <c r="C27" s="17" t="s">
        <v>30</v>
      </c>
      <c r="D27" s="17" t="s">
        <v>25</v>
      </c>
      <c r="E27" s="17"/>
      <c r="F27" s="16">
        <v>1</v>
      </c>
      <c r="G27" s="16" t="s">
        <v>161</v>
      </c>
      <c r="H27" s="16"/>
      <c r="I27" s="16"/>
      <c r="J27" s="16">
        <v>78000</v>
      </c>
    </row>
    <row r="28" spans="1:10" ht="44.25" customHeight="1">
      <c r="A28" s="11">
        <v>19</v>
      </c>
      <c r="B28" s="3"/>
      <c r="C28" s="17" t="s">
        <v>31</v>
      </c>
      <c r="D28" s="17" t="s">
        <v>25</v>
      </c>
      <c r="E28" s="17"/>
      <c r="F28" s="16">
        <v>2</v>
      </c>
      <c r="G28" s="16" t="s">
        <v>161</v>
      </c>
      <c r="H28" s="16"/>
      <c r="I28" s="16"/>
      <c r="J28" s="16">
        <f>78000*2</f>
        <v>156000</v>
      </c>
    </row>
    <row r="29" spans="1:10" ht="28.5">
      <c r="A29" s="11">
        <v>20</v>
      </c>
      <c r="B29" s="3"/>
      <c r="C29" s="17" t="s">
        <v>32</v>
      </c>
      <c r="D29" s="17" t="s">
        <v>25</v>
      </c>
      <c r="E29" s="17"/>
      <c r="F29" s="16">
        <v>1</v>
      </c>
      <c r="G29" s="16" t="s">
        <v>161</v>
      </c>
      <c r="H29" s="16"/>
      <c r="I29" s="16"/>
      <c r="J29" s="16">
        <v>78000</v>
      </c>
    </row>
    <row r="30" spans="1:10" ht="28.5">
      <c r="A30" s="11">
        <v>21</v>
      </c>
      <c r="B30" s="3"/>
      <c r="C30" s="17" t="s">
        <v>122</v>
      </c>
      <c r="D30" s="17" t="s">
        <v>25</v>
      </c>
      <c r="E30" s="17"/>
      <c r="F30" s="16">
        <v>1</v>
      </c>
      <c r="G30" s="16" t="s">
        <v>161</v>
      </c>
      <c r="H30" s="16"/>
      <c r="I30" s="16"/>
      <c r="J30" s="16">
        <v>78000</v>
      </c>
    </row>
    <row r="31" spans="1:10" ht="28.5">
      <c r="A31" s="11">
        <v>22</v>
      </c>
      <c r="B31" s="3"/>
      <c r="C31" s="17" t="s">
        <v>33</v>
      </c>
      <c r="D31" s="17" t="s">
        <v>25</v>
      </c>
      <c r="E31" s="17"/>
      <c r="F31" s="16">
        <v>2</v>
      </c>
      <c r="G31" s="16" t="s">
        <v>161</v>
      </c>
      <c r="H31" s="16"/>
      <c r="I31" s="16"/>
      <c r="J31" s="16">
        <f>F31*78000</f>
        <v>156000</v>
      </c>
    </row>
    <row r="32" spans="1:10" ht="28.5">
      <c r="A32" s="11">
        <v>23</v>
      </c>
      <c r="B32" s="3"/>
      <c r="C32" s="17" t="s">
        <v>34</v>
      </c>
      <c r="D32" s="17" t="s">
        <v>25</v>
      </c>
      <c r="E32" s="17"/>
      <c r="F32" s="16">
        <v>1</v>
      </c>
      <c r="G32" s="16" t="s">
        <v>161</v>
      </c>
      <c r="H32" s="16"/>
      <c r="I32" s="16"/>
      <c r="J32" s="16">
        <v>78000</v>
      </c>
    </row>
    <row r="33" spans="1:10" ht="28.5">
      <c r="A33" s="11">
        <v>24</v>
      </c>
      <c r="B33" s="3"/>
      <c r="C33" s="17" t="s">
        <v>2</v>
      </c>
      <c r="D33" s="17" t="s">
        <v>25</v>
      </c>
      <c r="E33" s="17"/>
      <c r="F33" s="16">
        <v>1</v>
      </c>
      <c r="G33" s="16" t="s">
        <v>161</v>
      </c>
      <c r="H33" s="16"/>
      <c r="I33" s="16"/>
      <c r="J33" s="16">
        <v>78000</v>
      </c>
    </row>
    <row r="34" spans="1:10" ht="28.5">
      <c r="A34" s="11">
        <v>25</v>
      </c>
      <c r="B34" s="3"/>
      <c r="C34" s="17" t="s">
        <v>35</v>
      </c>
      <c r="D34" s="17" t="s">
        <v>25</v>
      </c>
      <c r="E34" s="17"/>
      <c r="F34" s="16">
        <v>1</v>
      </c>
      <c r="G34" s="16" t="s">
        <v>161</v>
      </c>
      <c r="H34" s="16"/>
      <c r="I34" s="16"/>
      <c r="J34" s="16">
        <v>78000</v>
      </c>
    </row>
    <row r="35" spans="1:10" ht="28.5">
      <c r="A35" s="11">
        <v>26</v>
      </c>
      <c r="B35" s="3"/>
      <c r="C35" s="17" t="s">
        <v>37</v>
      </c>
      <c r="D35" s="17" t="s">
        <v>25</v>
      </c>
      <c r="E35" s="17"/>
      <c r="F35" s="16">
        <v>1</v>
      </c>
      <c r="G35" s="16" t="s">
        <v>161</v>
      </c>
      <c r="H35" s="16"/>
      <c r="I35" s="16"/>
      <c r="J35" s="16">
        <v>78000</v>
      </c>
    </row>
    <row r="36" spans="1:10" ht="28.5" customHeight="1">
      <c r="A36" s="11">
        <v>27</v>
      </c>
      <c r="B36" s="3"/>
      <c r="C36" s="17" t="s">
        <v>123</v>
      </c>
      <c r="D36" s="17" t="s">
        <v>25</v>
      </c>
      <c r="E36" s="17"/>
      <c r="F36" s="16">
        <v>1</v>
      </c>
      <c r="G36" s="16" t="s">
        <v>161</v>
      </c>
      <c r="H36" s="16"/>
      <c r="I36" s="16"/>
      <c r="J36" s="16">
        <v>78000</v>
      </c>
    </row>
    <row r="37" spans="1:10" ht="28.5">
      <c r="A37" s="8"/>
      <c r="B37" s="16" t="s">
        <v>39</v>
      </c>
      <c r="C37" s="16"/>
      <c r="D37" s="16"/>
      <c r="E37" s="16"/>
      <c r="F37" s="16">
        <v>51</v>
      </c>
      <c r="G37" s="16"/>
      <c r="H37" s="16"/>
      <c r="I37" s="16"/>
      <c r="J37" s="16">
        <v>4061000</v>
      </c>
    </row>
    <row r="41" spans="3:5" ht="12.75">
      <c r="C41" s="116"/>
      <c r="D41" s="117"/>
      <c r="E41" s="117"/>
    </row>
    <row r="42" spans="3:5" ht="12.75">
      <c r="C42" s="117"/>
      <c r="D42" s="117"/>
      <c r="E42" s="117"/>
    </row>
  </sheetData>
  <sheetProtection/>
  <mergeCells count="11">
    <mergeCell ref="G7:G8"/>
    <mergeCell ref="H7:J7"/>
    <mergeCell ref="B10:B24"/>
    <mergeCell ref="C1:J1"/>
    <mergeCell ref="A5:B6"/>
    <mergeCell ref="C5:J6"/>
    <mergeCell ref="A7:A8"/>
    <mergeCell ref="B7:B8"/>
    <mergeCell ref="C7:D7"/>
    <mergeCell ref="G2:J3"/>
    <mergeCell ref="E7:F7"/>
  </mergeCells>
  <printOptions/>
  <pageMargins left="0.7" right="0.7" top="0.1171875" bottom="0.21093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3" max="3" width="11.28125" style="0" customWidth="1"/>
    <col min="6" max="6" width="7.8515625" style="0" customWidth="1"/>
    <col min="7" max="7" width="13.28125" style="0" customWidth="1"/>
    <col min="10" max="10" width="9.7109375" style="0" customWidth="1"/>
  </cols>
  <sheetData>
    <row r="1" spans="1:11" ht="16.5">
      <c r="A1" s="21"/>
      <c r="B1" s="21"/>
      <c r="C1" s="149" t="s">
        <v>158</v>
      </c>
      <c r="D1" s="149"/>
      <c r="E1" s="149"/>
      <c r="F1" s="149"/>
      <c r="G1" s="149"/>
      <c r="H1" s="149"/>
      <c r="I1" s="149"/>
      <c r="J1" s="149"/>
      <c r="K1" s="3"/>
    </row>
    <row r="2" spans="1:11" ht="16.5">
      <c r="A2" s="21"/>
      <c r="B2" s="21"/>
      <c r="C2" s="74"/>
      <c r="D2" s="74"/>
      <c r="E2" s="74"/>
      <c r="F2" s="74"/>
      <c r="G2" s="138" t="s">
        <v>181</v>
      </c>
      <c r="H2" s="139"/>
      <c r="I2" s="139"/>
      <c r="J2" s="139"/>
      <c r="K2" s="3"/>
    </row>
    <row r="3" spans="1:11" ht="16.5">
      <c r="A3" s="21"/>
      <c r="B3" s="21"/>
      <c r="C3" s="74"/>
      <c r="D3" s="74"/>
      <c r="E3" s="74"/>
      <c r="F3" s="74"/>
      <c r="G3" s="139"/>
      <c r="H3" s="139"/>
      <c r="I3" s="139"/>
      <c r="J3" s="139"/>
      <c r="K3" s="3"/>
    </row>
    <row r="4" spans="1:11" ht="16.5">
      <c r="A4" s="21"/>
      <c r="B4" s="21"/>
      <c r="C4" s="74"/>
      <c r="D4" s="74"/>
      <c r="E4" s="74"/>
      <c r="F4" s="74"/>
      <c r="G4" s="139"/>
      <c r="H4" s="139"/>
      <c r="I4" s="139"/>
      <c r="J4" s="139"/>
      <c r="K4" s="3"/>
    </row>
    <row r="5" spans="1:11" ht="16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3"/>
    </row>
    <row r="6" spans="1:11" ht="15">
      <c r="A6" s="144"/>
      <c r="B6" s="144"/>
      <c r="C6" s="145" t="s">
        <v>167</v>
      </c>
      <c r="D6" s="145"/>
      <c r="E6" s="145"/>
      <c r="F6" s="145"/>
      <c r="G6" s="145"/>
      <c r="H6" s="145"/>
      <c r="I6" s="145"/>
      <c r="J6" s="145"/>
      <c r="K6" s="3"/>
    </row>
    <row r="7" spans="1:11" ht="65.25" customHeight="1">
      <c r="A7" s="144"/>
      <c r="B7" s="144"/>
      <c r="C7" s="145"/>
      <c r="D7" s="145"/>
      <c r="E7" s="145"/>
      <c r="F7" s="145"/>
      <c r="G7" s="145"/>
      <c r="H7" s="145"/>
      <c r="I7" s="145"/>
      <c r="J7" s="145"/>
      <c r="K7" s="3"/>
    </row>
    <row r="8" spans="1:11" ht="15">
      <c r="A8" s="137" t="s">
        <v>14</v>
      </c>
      <c r="B8" s="137" t="s">
        <v>4</v>
      </c>
      <c r="C8" s="154"/>
      <c r="D8" s="155"/>
      <c r="E8" s="137"/>
      <c r="F8" s="137"/>
      <c r="G8" s="137" t="s">
        <v>9</v>
      </c>
      <c r="H8" s="137"/>
      <c r="I8" s="137"/>
      <c r="J8" s="137"/>
      <c r="K8" s="3"/>
    </row>
    <row r="9" spans="1:11" ht="38.25">
      <c r="A9" s="137"/>
      <c r="B9" s="137"/>
      <c r="C9" s="10" t="s">
        <v>50</v>
      </c>
      <c r="D9" s="10" t="s">
        <v>51</v>
      </c>
      <c r="E9" s="9" t="s">
        <v>7</v>
      </c>
      <c r="F9" s="10" t="s">
        <v>8</v>
      </c>
      <c r="G9" s="137"/>
      <c r="H9" s="10" t="s">
        <v>10</v>
      </c>
      <c r="I9" s="10" t="s">
        <v>15</v>
      </c>
      <c r="J9" s="10" t="s">
        <v>11</v>
      </c>
      <c r="K9" s="3"/>
    </row>
    <row r="10" spans="1:11" ht="1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3"/>
    </row>
    <row r="11" spans="1:11" ht="15">
      <c r="A11" s="11">
        <v>1</v>
      </c>
      <c r="B11" s="140" t="s">
        <v>49</v>
      </c>
      <c r="C11" s="68" t="s">
        <v>16</v>
      </c>
      <c r="D11" s="11" t="s">
        <v>17</v>
      </c>
      <c r="E11" s="29"/>
      <c r="F11" s="67">
        <v>1</v>
      </c>
      <c r="G11" s="67">
        <v>130000</v>
      </c>
      <c r="H11" s="67"/>
      <c r="I11" s="67"/>
      <c r="J11" s="67">
        <v>130000</v>
      </c>
      <c r="K11" s="3"/>
    </row>
    <row r="12" spans="1:11" ht="15">
      <c r="A12" s="11">
        <v>2</v>
      </c>
      <c r="B12" s="141"/>
      <c r="C12" s="68" t="s">
        <v>19</v>
      </c>
      <c r="D12" s="11"/>
      <c r="E12" s="29"/>
      <c r="F12" s="67">
        <v>1</v>
      </c>
      <c r="G12" s="67">
        <v>85000</v>
      </c>
      <c r="H12" s="67"/>
      <c r="I12" s="67"/>
      <c r="J12" s="67">
        <v>85000</v>
      </c>
      <c r="K12" s="3"/>
    </row>
    <row r="13" spans="1:11" ht="15">
      <c r="A13" s="11">
        <v>3</v>
      </c>
      <c r="B13" s="141"/>
      <c r="C13" s="68" t="s">
        <v>20</v>
      </c>
      <c r="D13" s="11" t="s">
        <v>17</v>
      </c>
      <c r="E13" s="29"/>
      <c r="F13" s="67">
        <v>1</v>
      </c>
      <c r="G13" s="67">
        <v>85000</v>
      </c>
      <c r="H13" s="67"/>
      <c r="I13" s="67"/>
      <c r="J13" s="67">
        <v>85000</v>
      </c>
      <c r="K13" s="3"/>
    </row>
    <row r="14" spans="1:11" ht="27">
      <c r="A14" s="11">
        <v>4</v>
      </c>
      <c r="B14" s="141"/>
      <c r="C14" s="68" t="s">
        <v>22</v>
      </c>
      <c r="D14" s="11" t="s">
        <v>17</v>
      </c>
      <c r="E14" s="29"/>
      <c r="F14" s="67">
        <v>1</v>
      </c>
      <c r="G14" s="16" t="s">
        <v>161</v>
      </c>
      <c r="H14" s="67"/>
      <c r="I14" s="67"/>
      <c r="J14" s="67">
        <v>78000</v>
      </c>
      <c r="K14" s="3"/>
    </row>
    <row r="15" spans="1:11" ht="15">
      <c r="A15" s="11">
        <v>5</v>
      </c>
      <c r="B15" s="141"/>
      <c r="C15" s="68" t="s">
        <v>21</v>
      </c>
      <c r="D15" s="11" t="s">
        <v>17</v>
      </c>
      <c r="E15" s="29"/>
      <c r="F15" s="67">
        <v>0.5</v>
      </c>
      <c r="G15" s="67" t="s">
        <v>162</v>
      </c>
      <c r="H15" s="67"/>
      <c r="I15" s="67"/>
      <c r="J15" s="67">
        <f>78000*F15</f>
        <v>39000</v>
      </c>
      <c r="K15" s="3"/>
    </row>
    <row r="16" spans="1:11" ht="27">
      <c r="A16" s="11">
        <v>6</v>
      </c>
      <c r="B16" s="141"/>
      <c r="C16" s="68" t="s">
        <v>23</v>
      </c>
      <c r="D16" s="30" t="s">
        <v>17</v>
      </c>
      <c r="E16" s="29"/>
      <c r="F16" s="67">
        <v>6</v>
      </c>
      <c r="G16" s="16" t="s">
        <v>161</v>
      </c>
      <c r="H16" s="67"/>
      <c r="I16" s="67"/>
      <c r="J16" s="67">
        <f>78000*F16</f>
        <v>468000</v>
      </c>
      <c r="K16" s="3"/>
    </row>
    <row r="17" spans="1:11" ht="40.5">
      <c r="A17" s="11">
        <v>7</v>
      </c>
      <c r="B17" s="141"/>
      <c r="C17" s="68" t="s">
        <v>42</v>
      </c>
      <c r="D17" s="28" t="s">
        <v>17</v>
      </c>
      <c r="E17" s="28"/>
      <c r="F17" s="67">
        <v>1</v>
      </c>
      <c r="G17" s="16" t="s">
        <v>161</v>
      </c>
      <c r="H17" s="67"/>
      <c r="I17" s="67"/>
      <c r="J17" s="67">
        <v>78000</v>
      </c>
      <c r="K17" s="3"/>
    </row>
    <row r="18" spans="1:11" ht="40.5">
      <c r="A18" s="11">
        <v>8</v>
      </c>
      <c r="B18" s="141"/>
      <c r="C18" s="68" t="s">
        <v>24</v>
      </c>
      <c r="D18" s="28" t="s">
        <v>17</v>
      </c>
      <c r="E18" s="28"/>
      <c r="F18" s="67">
        <v>4</v>
      </c>
      <c r="G18" s="16" t="s">
        <v>161</v>
      </c>
      <c r="H18" s="67"/>
      <c r="I18" s="67"/>
      <c r="J18" s="67">
        <f>78000*F18</f>
        <v>312000</v>
      </c>
      <c r="K18" s="3"/>
    </row>
    <row r="19" spans="1:11" ht="27">
      <c r="A19" s="11">
        <v>9</v>
      </c>
      <c r="B19" s="141"/>
      <c r="C19" s="68" t="s">
        <v>26</v>
      </c>
      <c r="D19" s="28"/>
      <c r="E19" s="28"/>
      <c r="F19" s="67">
        <v>1</v>
      </c>
      <c r="G19" s="16" t="s">
        <v>161</v>
      </c>
      <c r="H19" s="67"/>
      <c r="I19" s="67"/>
      <c r="J19" s="67">
        <v>78000</v>
      </c>
      <c r="K19" s="3"/>
    </row>
    <row r="20" spans="1:11" ht="27">
      <c r="A20" s="11">
        <v>10</v>
      </c>
      <c r="B20" s="141"/>
      <c r="C20" s="68" t="s">
        <v>27</v>
      </c>
      <c r="D20" s="68" t="s">
        <v>25</v>
      </c>
      <c r="E20" s="28"/>
      <c r="F20" s="67">
        <v>1</v>
      </c>
      <c r="G20" s="16" t="s">
        <v>161</v>
      </c>
      <c r="H20" s="67"/>
      <c r="I20" s="67"/>
      <c r="J20" s="99">
        <v>78000</v>
      </c>
      <c r="K20" s="3"/>
    </row>
    <row r="21" spans="1:11" ht="27">
      <c r="A21" s="11">
        <v>11</v>
      </c>
      <c r="B21" s="141"/>
      <c r="C21" s="68" t="s">
        <v>0</v>
      </c>
      <c r="D21" s="68" t="s">
        <v>25</v>
      </c>
      <c r="E21" s="28"/>
      <c r="F21" s="67">
        <v>1</v>
      </c>
      <c r="G21" s="16" t="s">
        <v>161</v>
      </c>
      <c r="H21" s="67"/>
      <c r="I21" s="67"/>
      <c r="J21" s="99">
        <v>78000</v>
      </c>
      <c r="K21" s="3"/>
    </row>
    <row r="22" spans="1:11" ht="27">
      <c r="A22" s="11">
        <v>12</v>
      </c>
      <c r="B22" s="141"/>
      <c r="C22" s="68" t="s">
        <v>1</v>
      </c>
      <c r="D22" s="68" t="s">
        <v>25</v>
      </c>
      <c r="E22" s="28"/>
      <c r="F22" s="67">
        <v>1</v>
      </c>
      <c r="G22" s="16" t="s">
        <v>161</v>
      </c>
      <c r="H22" s="67"/>
      <c r="I22" s="67"/>
      <c r="J22" s="99">
        <v>78000</v>
      </c>
      <c r="K22" s="3"/>
    </row>
    <row r="23" spans="1:11" ht="27">
      <c r="A23" s="11">
        <v>13</v>
      </c>
      <c r="B23" s="19"/>
      <c r="C23" s="68" t="s">
        <v>29</v>
      </c>
      <c r="D23" s="68" t="s">
        <v>25</v>
      </c>
      <c r="E23" s="28"/>
      <c r="F23" s="67">
        <v>1</v>
      </c>
      <c r="G23" s="16" t="s">
        <v>161</v>
      </c>
      <c r="H23" s="67"/>
      <c r="I23" s="67"/>
      <c r="J23" s="99">
        <v>78000</v>
      </c>
      <c r="K23" s="3"/>
    </row>
    <row r="24" spans="1:11" ht="27">
      <c r="A24" s="11">
        <v>14</v>
      </c>
      <c r="B24" s="19"/>
      <c r="C24" s="68" t="s">
        <v>44</v>
      </c>
      <c r="D24" s="68" t="s">
        <v>25</v>
      </c>
      <c r="E24" s="28"/>
      <c r="F24" s="67">
        <v>1</v>
      </c>
      <c r="G24" s="16" t="s">
        <v>161</v>
      </c>
      <c r="H24" s="67"/>
      <c r="I24" s="67"/>
      <c r="J24" s="99">
        <v>78000</v>
      </c>
      <c r="K24" s="3"/>
    </row>
    <row r="25" spans="1:11" ht="27">
      <c r="A25" s="11">
        <v>15</v>
      </c>
      <c r="B25" s="19"/>
      <c r="C25" s="68" t="s">
        <v>34</v>
      </c>
      <c r="D25" s="68" t="s">
        <v>25</v>
      </c>
      <c r="E25" s="28"/>
      <c r="F25" s="67">
        <v>1</v>
      </c>
      <c r="G25" s="16" t="s">
        <v>161</v>
      </c>
      <c r="H25" s="67"/>
      <c r="I25" s="67"/>
      <c r="J25" s="99">
        <v>78000</v>
      </c>
      <c r="K25" s="3"/>
    </row>
    <row r="26" spans="1:11" ht="27">
      <c r="A26" s="11">
        <v>16</v>
      </c>
      <c r="B26" s="19"/>
      <c r="C26" s="68" t="s">
        <v>124</v>
      </c>
      <c r="D26" s="68" t="s">
        <v>25</v>
      </c>
      <c r="E26" s="28"/>
      <c r="F26" s="67">
        <v>1</v>
      </c>
      <c r="G26" s="16" t="s">
        <v>161</v>
      </c>
      <c r="H26" s="67"/>
      <c r="I26" s="67"/>
      <c r="J26" s="99">
        <v>78000</v>
      </c>
      <c r="K26" s="3"/>
    </row>
    <row r="27" spans="1:11" ht="27">
      <c r="A27" s="11">
        <v>17</v>
      </c>
      <c r="B27" s="19"/>
      <c r="C27" s="68" t="s">
        <v>125</v>
      </c>
      <c r="D27" s="68" t="s">
        <v>25</v>
      </c>
      <c r="E27" s="28"/>
      <c r="F27" s="67">
        <v>1</v>
      </c>
      <c r="G27" s="16" t="s">
        <v>161</v>
      </c>
      <c r="H27" s="67"/>
      <c r="I27" s="67"/>
      <c r="J27" s="99">
        <v>78000</v>
      </c>
      <c r="K27" s="3"/>
    </row>
    <row r="28" spans="1:11" ht="27">
      <c r="A28" s="11">
        <v>18</v>
      </c>
      <c r="B28" s="3"/>
      <c r="C28" s="68" t="s">
        <v>33</v>
      </c>
      <c r="D28" s="68" t="s">
        <v>25</v>
      </c>
      <c r="E28" s="28"/>
      <c r="F28" s="67">
        <v>1</v>
      </c>
      <c r="G28" s="16" t="s">
        <v>161</v>
      </c>
      <c r="H28" s="67"/>
      <c r="I28" s="67"/>
      <c r="J28" s="99">
        <v>78000</v>
      </c>
      <c r="K28" s="3"/>
    </row>
    <row r="29" spans="1:11" ht="27.75" customHeight="1">
      <c r="A29" s="8"/>
      <c r="B29" s="28" t="s">
        <v>39</v>
      </c>
      <c r="C29" s="28"/>
      <c r="D29" s="28"/>
      <c r="E29" s="28"/>
      <c r="F29" s="67">
        <v>25.5</v>
      </c>
      <c r="G29" s="67"/>
      <c r="H29" s="67"/>
      <c r="I29" s="67"/>
      <c r="J29" s="67">
        <f>SUM(J11:J28)</f>
        <v>2055000</v>
      </c>
      <c r="K29" s="3"/>
    </row>
    <row r="30" spans="1:11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11">
    <mergeCell ref="C8:D8"/>
    <mergeCell ref="E8:F8"/>
    <mergeCell ref="G8:G9"/>
    <mergeCell ref="H8:J8"/>
    <mergeCell ref="G2:J4"/>
    <mergeCell ref="B11:B22"/>
    <mergeCell ref="C1:J1"/>
    <mergeCell ref="A6:B7"/>
    <mergeCell ref="C6:J7"/>
    <mergeCell ref="A8:A9"/>
    <mergeCell ref="B8:B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2">
      <selection activeCell="J12" sqref="J12:J28"/>
    </sheetView>
  </sheetViews>
  <sheetFormatPr defaultColWidth="9.140625" defaultRowHeight="12.75"/>
  <cols>
    <col min="1" max="1" width="4.7109375" style="0" customWidth="1"/>
    <col min="3" max="3" width="14.7109375" style="0" customWidth="1"/>
    <col min="7" max="7" width="13.57421875" style="0" customWidth="1"/>
    <col min="10" max="10" width="12.8515625" style="0" customWidth="1"/>
  </cols>
  <sheetData>
    <row r="1" spans="1:10" ht="13.5">
      <c r="A1" s="32"/>
      <c r="B1" s="32"/>
      <c r="C1" s="149" t="s">
        <v>157</v>
      </c>
      <c r="D1" s="149"/>
      <c r="E1" s="149"/>
      <c r="F1" s="149"/>
      <c r="G1" s="149"/>
      <c r="H1" s="149"/>
      <c r="I1" s="149"/>
      <c r="J1" s="149"/>
    </row>
    <row r="2" spans="1:10" ht="13.5">
      <c r="A2" s="73"/>
      <c r="B2" s="73"/>
      <c r="C2" s="75"/>
      <c r="D2" s="75"/>
      <c r="E2" s="75"/>
      <c r="F2" s="75"/>
      <c r="G2" s="138" t="s">
        <v>182</v>
      </c>
      <c r="H2" s="139"/>
      <c r="I2" s="139"/>
      <c r="J2" s="139"/>
    </row>
    <row r="3" spans="1:10" ht="13.5">
      <c r="A3" s="73"/>
      <c r="B3" s="73"/>
      <c r="C3" s="75"/>
      <c r="D3" s="75"/>
      <c r="E3" s="75"/>
      <c r="F3" s="75"/>
      <c r="G3" s="139"/>
      <c r="H3" s="139"/>
      <c r="I3" s="139"/>
      <c r="J3" s="139"/>
    </row>
    <row r="4" spans="1:10" ht="13.5">
      <c r="A4" s="73"/>
      <c r="B4" s="73"/>
      <c r="C4" s="75"/>
      <c r="D4" s="75"/>
      <c r="E4" s="75"/>
      <c r="F4" s="75"/>
      <c r="G4" s="139"/>
      <c r="H4" s="139"/>
      <c r="I4" s="139"/>
      <c r="J4" s="139"/>
    </row>
    <row r="5" spans="1:10" ht="13.5">
      <c r="A5" s="73"/>
      <c r="B5" s="73"/>
      <c r="C5" s="75"/>
      <c r="D5" s="75"/>
      <c r="E5" s="75"/>
      <c r="F5" s="75"/>
      <c r="G5" s="139"/>
      <c r="H5" s="139"/>
      <c r="I5" s="139"/>
      <c r="J5" s="139"/>
    </row>
    <row r="6" spans="1:10" ht="13.5">
      <c r="A6" s="73"/>
      <c r="B6" s="73"/>
      <c r="C6" s="75"/>
      <c r="D6" s="75"/>
      <c r="E6" s="75"/>
      <c r="F6" s="75"/>
      <c r="G6" s="76"/>
      <c r="H6" s="76"/>
      <c r="I6" s="76"/>
      <c r="J6" s="76"/>
    </row>
    <row r="7" spans="1:10" ht="12.75">
      <c r="A7" s="144"/>
      <c r="B7" s="144"/>
      <c r="C7" s="145" t="s">
        <v>169</v>
      </c>
      <c r="D7" s="157"/>
      <c r="E7" s="157"/>
      <c r="F7" s="157"/>
      <c r="G7" s="157"/>
      <c r="H7" s="157"/>
      <c r="I7" s="157"/>
      <c r="J7" s="157"/>
    </row>
    <row r="8" spans="1:10" ht="66.75" customHeight="1">
      <c r="A8" s="156"/>
      <c r="B8" s="156"/>
      <c r="C8" s="158"/>
      <c r="D8" s="158"/>
      <c r="E8" s="158"/>
      <c r="F8" s="158"/>
      <c r="G8" s="158"/>
      <c r="H8" s="158"/>
      <c r="I8" s="158"/>
      <c r="J8" s="158"/>
    </row>
    <row r="9" spans="1:10" ht="12.75">
      <c r="A9" s="137" t="s">
        <v>14</v>
      </c>
      <c r="B9" s="137" t="s">
        <v>4</v>
      </c>
      <c r="C9" s="154"/>
      <c r="D9" s="155"/>
      <c r="E9" s="137"/>
      <c r="F9" s="137"/>
      <c r="G9" s="137" t="s">
        <v>9</v>
      </c>
      <c r="H9" s="137"/>
      <c r="I9" s="137"/>
      <c r="J9" s="137"/>
    </row>
    <row r="10" spans="1:10" ht="38.25">
      <c r="A10" s="137"/>
      <c r="B10" s="137"/>
      <c r="C10" s="10" t="s">
        <v>47</v>
      </c>
      <c r="D10" s="10" t="s">
        <v>51</v>
      </c>
      <c r="E10" s="9" t="s">
        <v>7</v>
      </c>
      <c r="F10" s="10" t="s">
        <v>8</v>
      </c>
      <c r="G10" s="137"/>
      <c r="H10" s="10" t="s">
        <v>10</v>
      </c>
      <c r="I10" s="10" t="s">
        <v>15</v>
      </c>
      <c r="J10" s="10" t="s">
        <v>11</v>
      </c>
    </row>
    <row r="11" spans="1:10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ht="14.25">
      <c r="A12" s="11">
        <v>1</v>
      </c>
      <c r="B12" s="140" t="s">
        <v>53</v>
      </c>
      <c r="C12" s="17" t="s">
        <v>16</v>
      </c>
      <c r="D12" s="14" t="s">
        <v>17</v>
      </c>
      <c r="E12" s="15"/>
      <c r="F12" s="16">
        <v>1</v>
      </c>
      <c r="G12" s="16">
        <v>130000</v>
      </c>
      <c r="H12" s="16"/>
      <c r="I12" s="16"/>
      <c r="J12" s="16">
        <v>130000</v>
      </c>
    </row>
    <row r="13" spans="1:10" ht="22.5" customHeight="1">
      <c r="A13" s="11">
        <v>2</v>
      </c>
      <c r="B13" s="141"/>
      <c r="C13" s="17" t="s">
        <v>19</v>
      </c>
      <c r="D13" s="14" t="s">
        <v>17</v>
      </c>
      <c r="E13" s="15"/>
      <c r="F13" s="16">
        <v>1</v>
      </c>
      <c r="G13" s="16">
        <v>85000</v>
      </c>
      <c r="H13" s="16"/>
      <c r="I13" s="16"/>
      <c r="J13" s="16">
        <v>85000</v>
      </c>
    </row>
    <row r="14" spans="1:10" ht="36" customHeight="1">
      <c r="A14" s="11">
        <v>3</v>
      </c>
      <c r="B14" s="141"/>
      <c r="C14" s="17" t="s">
        <v>20</v>
      </c>
      <c r="D14" s="14" t="s">
        <v>17</v>
      </c>
      <c r="E14" s="15"/>
      <c r="F14" s="16">
        <v>1</v>
      </c>
      <c r="G14" s="16">
        <v>85000</v>
      </c>
      <c r="H14" s="16"/>
      <c r="I14" s="26"/>
      <c r="J14" s="16">
        <v>85000</v>
      </c>
    </row>
    <row r="15" spans="1:10" ht="28.5">
      <c r="A15" s="11">
        <v>4</v>
      </c>
      <c r="B15" s="141"/>
      <c r="C15" s="17" t="s">
        <v>22</v>
      </c>
      <c r="D15" s="13" t="s">
        <v>17</v>
      </c>
      <c r="E15" s="13"/>
      <c r="F15" s="16">
        <v>1</v>
      </c>
      <c r="G15" s="16" t="s">
        <v>161</v>
      </c>
      <c r="H15" s="99"/>
      <c r="I15" s="99"/>
      <c r="J15" s="99">
        <v>78000</v>
      </c>
    </row>
    <row r="16" spans="1:10" ht="21" customHeight="1">
      <c r="A16" s="11">
        <v>5</v>
      </c>
      <c r="B16" s="141"/>
      <c r="C16" s="17" t="s">
        <v>23</v>
      </c>
      <c r="D16" s="14" t="s">
        <v>17</v>
      </c>
      <c r="E16" s="15"/>
      <c r="F16" s="16">
        <v>6</v>
      </c>
      <c r="G16" s="16" t="s">
        <v>161</v>
      </c>
      <c r="H16" s="99"/>
      <c r="I16" s="99"/>
      <c r="J16" s="99">
        <f>78000*F16</f>
        <v>468000</v>
      </c>
    </row>
    <row r="17" spans="1:10" ht="31.5" customHeight="1">
      <c r="A17" s="11">
        <v>6</v>
      </c>
      <c r="B17" s="141"/>
      <c r="C17" s="17" t="s">
        <v>24</v>
      </c>
      <c r="D17" s="31" t="s">
        <v>17</v>
      </c>
      <c r="E17" s="15"/>
      <c r="F17" s="16">
        <v>5</v>
      </c>
      <c r="G17" s="16" t="s">
        <v>161</v>
      </c>
      <c r="H17" s="99"/>
      <c r="I17" s="99"/>
      <c r="J17" s="99">
        <f>78000*F17</f>
        <v>390000</v>
      </c>
    </row>
    <row r="18" spans="1:10" ht="28.5">
      <c r="A18" s="11">
        <v>7</v>
      </c>
      <c r="B18" s="141"/>
      <c r="C18" s="17" t="s">
        <v>26</v>
      </c>
      <c r="D18" s="13" t="s">
        <v>17</v>
      </c>
      <c r="E18" s="13"/>
      <c r="F18" s="16">
        <v>1</v>
      </c>
      <c r="G18" s="16" t="s">
        <v>161</v>
      </c>
      <c r="H18" s="99"/>
      <c r="I18" s="99"/>
      <c r="J18" s="99">
        <v>78000</v>
      </c>
    </row>
    <row r="19" spans="1:10" ht="28.5">
      <c r="A19" s="11">
        <v>8</v>
      </c>
      <c r="B19" s="141"/>
      <c r="C19" s="17" t="s">
        <v>27</v>
      </c>
      <c r="D19" s="13" t="s">
        <v>25</v>
      </c>
      <c r="E19" s="13"/>
      <c r="F19" s="16">
        <v>1</v>
      </c>
      <c r="G19" s="16" t="s">
        <v>161</v>
      </c>
      <c r="H19" s="99"/>
      <c r="I19" s="99"/>
      <c r="J19" s="99">
        <v>78000</v>
      </c>
    </row>
    <row r="20" spans="1:10" ht="28.5">
      <c r="A20" s="11">
        <v>9</v>
      </c>
      <c r="B20" s="141"/>
      <c r="C20" s="17" t="s">
        <v>0</v>
      </c>
      <c r="D20" s="13" t="s">
        <v>25</v>
      </c>
      <c r="E20" s="13"/>
      <c r="F20" s="16">
        <v>1</v>
      </c>
      <c r="G20" s="16" t="s">
        <v>161</v>
      </c>
      <c r="H20" s="99"/>
      <c r="I20" s="99"/>
      <c r="J20" s="99">
        <v>78000</v>
      </c>
    </row>
    <row r="21" spans="1:10" ht="28.5">
      <c r="A21" s="11">
        <v>10</v>
      </c>
      <c r="B21" s="141"/>
      <c r="C21" s="17" t="s">
        <v>1</v>
      </c>
      <c r="D21" s="13" t="s">
        <v>25</v>
      </c>
      <c r="E21" s="13"/>
      <c r="F21" s="16">
        <v>1</v>
      </c>
      <c r="G21" s="16" t="s">
        <v>161</v>
      </c>
      <c r="H21" s="99"/>
      <c r="I21" s="99"/>
      <c r="J21" s="99">
        <v>78000</v>
      </c>
    </row>
    <row r="22" spans="1:10" ht="28.5">
      <c r="A22" s="11">
        <v>11</v>
      </c>
      <c r="B22" s="141"/>
      <c r="C22" s="17" t="s">
        <v>29</v>
      </c>
      <c r="D22" s="13" t="s">
        <v>25</v>
      </c>
      <c r="E22" s="13"/>
      <c r="F22" s="16">
        <v>1</v>
      </c>
      <c r="G22" s="16" t="s">
        <v>161</v>
      </c>
      <c r="H22" s="99"/>
      <c r="I22" s="99"/>
      <c r="J22" s="99">
        <v>78000</v>
      </c>
    </row>
    <row r="23" spans="1:10" ht="28.5">
      <c r="A23" s="11">
        <v>12</v>
      </c>
      <c r="B23" s="141"/>
      <c r="C23" s="17" t="s">
        <v>34</v>
      </c>
      <c r="D23" s="13" t="s">
        <v>25</v>
      </c>
      <c r="E23" s="13"/>
      <c r="F23" s="16">
        <v>1</v>
      </c>
      <c r="G23" s="16" t="s">
        <v>161</v>
      </c>
      <c r="H23" s="99"/>
      <c r="I23" s="99"/>
      <c r="J23" s="99">
        <v>78000</v>
      </c>
    </row>
    <row r="24" spans="1:10" ht="28.5">
      <c r="A24" s="11">
        <v>13</v>
      </c>
      <c r="B24" s="3"/>
      <c r="C24" s="17" t="s">
        <v>126</v>
      </c>
      <c r="D24" s="13" t="s">
        <v>25</v>
      </c>
      <c r="E24" s="13"/>
      <c r="F24" s="16">
        <v>1</v>
      </c>
      <c r="G24" s="16" t="s">
        <v>161</v>
      </c>
      <c r="H24" s="99"/>
      <c r="I24" s="99"/>
      <c r="J24" s="99">
        <v>78000</v>
      </c>
    </row>
    <row r="25" spans="1:10" ht="28.5">
      <c r="A25" s="11">
        <v>14</v>
      </c>
      <c r="B25" s="3"/>
      <c r="C25" s="17" t="s">
        <v>33</v>
      </c>
      <c r="D25" s="13" t="s">
        <v>25</v>
      </c>
      <c r="E25" s="13"/>
      <c r="F25" s="16">
        <v>1</v>
      </c>
      <c r="G25" s="16" t="s">
        <v>161</v>
      </c>
      <c r="H25" s="99"/>
      <c r="I25" s="99"/>
      <c r="J25" s="99">
        <v>78000</v>
      </c>
    </row>
    <row r="26" spans="1:10" ht="28.5">
      <c r="A26" s="11">
        <v>15</v>
      </c>
      <c r="B26" s="13"/>
      <c r="C26" s="17" t="s">
        <v>2</v>
      </c>
      <c r="D26" s="13" t="s">
        <v>25</v>
      </c>
      <c r="E26" s="13"/>
      <c r="F26" s="16">
        <v>1</v>
      </c>
      <c r="G26" s="16" t="s">
        <v>161</v>
      </c>
      <c r="H26" s="99"/>
      <c r="I26" s="99"/>
      <c r="J26" s="99">
        <v>78000</v>
      </c>
    </row>
    <row r="27" spans="1:10" ht="28.5">
      <c r="A27" s="11">
        <v>16</v>
      </c>
      <c r="B27" s="13"/>
      <c r="C27" s="17" t="s">
        <v>195</v>
      </c>
      <c r="D27" s="13" t="s">
        <v>25</v>
      </c>
      <c r="E27" s="13"/>
      <c r="F27" s="16">
        <v>1</v>
      </c>
      <c r="G27" s="16" t="s">
        <v>161</v>
      </c>
      <c r="H27" s="134"/>
      <c r="I27" s="134"/>
      <c r="J27" s="134">
        <v>78000</v>
      </c>
    </row>
    <row r="28" spans="1:10" ht="28.5">
      <c r="A28" s="13"/>
      <c r="B28" s="17" t="s">
        <v>39</v>
      </c>
      <c r="C28" s="13"/>
      <c r="D28" s="13"/>
      <c r="E28" s="13"/>
      <c r="F28" s="16">
        <v>25</v>
      </c>
      <c r="G28" s="16"/>
      <c r="H28" s="16"/>
      <c r="I28" s="16"/>
      <c r="J28" s="16">
        <f>SUM(J12:J27)</f>
        <v>2016000</v>
      </c>
    </row>
    <row r="29" ht="12.75">
      <c r="F29">
        <f>SUM(F12:F27)</f>
        <v>25</v>
      </c>
    </row>
    <row r="31" spans="4:6" ht="12.75">
      <c r="D31" s="118"/>
      <c r="E31" s="110"/>
      <c r="F31" s="110"/>
    </row>
    <row r="32" spans="4:6" ht="12.75">
      <c r="D32" s="110"/>
      <c r="E32" s="110"/>
      <c r="F32" s="110"/>
    </row>
  </sheetData>
  <sheetProtection/>
  <mergeCells count="11">
    <mergeCell ref="G2:J5"/>
    <mergeCell ref="G9:G10"/>
    <mergeCell ref="H9:J9"/>
    <mergeCell ref="B12:B23"/>
    <mergeCell ref="C1:J1"/>
    <mergeCell ref="A7:B8"/>
    <mergeCell ref="C7:J8"/>
    <mergeCell ref="A9:A10"/>
    <mergeCell ref="B9:B10"/>
    <mergeCell ref="C9:D9"/>
    <mergeCell ref="E9:F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workbookViewId="0" topLeftCell="A25">
      <selection activeCell="L22" sqref="L22"/>
    </sheetView>
  </sheetViews>
  <sheetFormatPr defaultColWidth="9.140625" defaultRowHeight="12.75"/>
  <cols>
    <col min="1" max="1" width="4.421875" style="94" customWidth="1"/>
    <col min="2" max="2" width="9.00390625" style="94" customWidth="1"/>
    <col min="3" max="3" width="13.421875" style="94" customWidth="1"/>
    <col min="4" max="4" width="14.7109375" style="94" customWidth="1"/>
    <col min="5" max="6" width="9.140625" style="94" customWidth="1"/>
    <col min="7" max="7" width="13.7109375" style="94" customWidth="1"/>
    <col min="8" max="9" width="9.140625" style="94" customWidth="1"/>
    <col min="10" max="10" width="12.8515625" style="94" customWidth="1"/>
    <col min="11" max="16384" width="9.140625" style="94" customWidth="1"/>
  </cols>
  <sheetData>
    <row r="1" spans="1:11" ht="16.5">
      <c r="A1" s="21"/>
      <c r="B1" s="21"/>
      <c r="C1" s="149" t="s">
        <v>156</v>
      </c>
      <c r="D1" s="149"/>
      <c r="E1" s="149"/>
      <c r="F1" s="149"/>
      <c r="G1" s="149"/>
      <c r="H1" s="149"/>
      <c r="I1" s="149"/>
      <c r="J1" s="149"/>
      <c r="K1" s="3"/>
    </row>
    <row r="2" spans="1:11" ht="16.5" customHeight="1">
      <c r="A2" s="81"/>
      <c r="B2" s="81"/>
      <c r="C2" s="75"/>
      <c r="D2" s="75"/>
      <c r="E2" s="75"/>
      <c r="F2" s="75"/>
      <c r="G2" s="138" t="s">
        <v>181</v>
      </c>
      <c r="H2" s="139"/>
      <c r="I2" s="139"/>
      <c r="J2" s="139"/>
      <c r="K2" s="3"/>
    </row>
    <row r="3" spans="1:11" ht="16.5" customHeight="1">
      <c r="A3" s="81"/>
      <c r="B3" s="81"/>
      <c r="C3" s="75"/>
      <c r="D3" s="75"/>
      <c r="E3" s="75"/>
      <c r="F3" s="75"/>
      <c r="G3" s="139"/>
      <c r="H3" s="139"/>
      <c r="I3" s="139"/>
      <c r="J3" s="139"/>
      <c r="K3" s="3"/>
    </row>
    <row r="4" spans="1:11" ht="16.5" customHeight="1">
      <c r="A4" s="81"/>
      <c r="B4" s="81"/>
      <c r="C4" s="75"/>
      <c r="D4" s="75"/>
      <c r="E4" s="75"/>
      <c r="F4" s="75"/>
      <c r="G4" s="139"/>
      <c r="H4" s="139"/>
      <c r="I4" s="139"/>
      <c r="J4" s="139"/>
      <c r="K4" s="3"/>
    </row>
    <row r="5" spans="1:11" ht="16.5" customHeight="1">
      <c r="A5" s="81"/>
      <c r="B5" s="81"/>
      <c r="C5" s="75"/>
      <c r="D5" s="75"/>
      <c r="E5" s="75"/>
      <c r="F5" s="75"/>
      <c r="G5" s="76"/>
      <c r="H5" s="76"/>
      <c r="I5" s="76"/>
      <c r="J5" s="76"/>
      <c r="K5" s="3"/>
    </row>
    <row r="6" spans="1:11" ht="15">
      <c r="A6" s="144"/>
      <c r="B6" s="144"/>
      <c r="C6" s="145" t="s">
        <v>170</v>
      </c>
      <c r="D6" s="145"/>
      <c r="E6" s="145"/>
      <c r="F6" s="145"/>
      <c r="G6" s="145"/>
      <c r="H6" s="145"/>
      <c r="I6" s="145"/>
      <c r="J6" s="145"/>
      <c r="K6" s="3"/>
    </row>
    <row r="7" spans="1:11" ht="56.25" customHeight="1">
      <c r="A7" s="144"/>
      <c r="B7" s="144"/>
      <c r="C7" s="145"/>
      <c r="D7" s="145"/>
      <c r="E7" s="145"/>
      <c r="F7" s="145"/>
      <c r="G7" s="145"/>
      <c r="H7" s="145"/>
      <c r="I7" s="145"/>
      <c r="J7" s="145"/>
      <c r="K7" s="3"/>
    </row>
    <row r="8" spans="1:10" ht="12.75" customHeight="1">
      <c r="A8" s="150" t="s">
        <v>14</v>
      </c>
      <c r="B8" s="150" t="s">
        <v>4</v>
      </c>
      <c r="C8" s="152"/>
      <c r="D8" s="153"/>
      <c r="E8" s="146"/>
      <c r="F8" s="148"/>
      <c r="G8" s="150" t="s">
        <v>9</v>
      </c>
      <c r="H8" s="146"/>
      <c r="I8" s="147"/>
      <c r="J8" s="148"/>
    </row>
    <row r="9" spans="1:10" ht="40.5">
      <c r="A9" s="151"/>
      <c r="B9" s="151"/>
      <c r="C9" s="93" t="s">
        <v>47</v>
      </c>
      <c r="D9" s="93" t="s">
        <v>48</v>
      </c>
      <c r="E9" s="25" t="s">
        <v>7</v>
      </c>
      <c r="F9" s="93" t="s">
        <v>8</v>
      </c>
      <c r="G9" s="151"/>
      <c r="H9" s="93" t="s">
        <v>10</v>
      </c>
      <c r="I9" s="93" t="s">
        <v>15</v>
      </c>
      <c r="J9" s="93" t="s">
        <v>11</v>
      </c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1" ht="15">
      <c r="A11" s="11">
        <v>1</v>
      </c>
      <c r="B11" s="159" t="s">
        <v>46</v>
      </c>
      <c r="C11" s="17" t="s">
        <v>16</v>
      </c>
      <c r="D11" s="16" t="s">
        <v>17</v>
      </c>
      <c r="E11" s="15"/>
      <c r="F11" s="16">
        <v>1</v>
      </c>
      <c r="G11" s="16">
        <v>130000</v>
      </c>
      <c r="H11" s="16"/>
      <c r="I11" s="16"/>
      <c r="J11" s="16">
        <v>130000</v>
      </c>
      <c r="K11" s="3"/>
    </row>
    <row r="12" spans="1:11" ht="28.5">
      <c r="A12" s="11">
        <v>2</v>
      </c>
      <c r="B12" s="160"/>
      <c r="C12" s="17" t="s">
        <v>41</v>
      </c>
      <c r="D12" s="16" t="s">
        <v>17</v>
      </c>
      <c r="E12" s="15"/>
      <c r="F12" s="16">
        <v>1</v>
      </c>
      <c r="G12" s="16">
        <v>95000</v>
      </c>
      <c r="H12" s="16"/>
      <c r="I12" s="26"/>
      <c r="J12" s="16">
        <v>95000</v>
      </c>
      <c r="K12" s="3"/>
    </row>
    <row r="13" spans="1:11" ht="15">
      <c r="A13" s="11">
        <v>3</v>
      </c>
      <c r="B13" s="160"/>
      <c r="C13" s="17" t="s">
        <v>20</v>
      </c>
      <c r="D13" s="16" t="s">
        <v>17</v>
      </c>
      <c r="E13" s="13"/>
      <c r="F13" s="16">
        <v>1</v>
      </c>
      <c r="G13" s="16">
        <v>85000</v>
      </c>
      <c r="H13" s="13"/>
      <c r="I13" s="13"/>
      <c r="J13" s="16">
        <v>85000</v>
      </c>
      <c r="K13" s="3"/>
    </row>
    <row r="14" spans="1:11" ht="15">
      <c r="A14" s="11">
        <v>4</v>
      </c>
      <c r="B14" s="160"/>
      <c r="C14" s="17" t="s">
        <v>19</v>
      </c>
      <c r="D14" s="16" t="s">
        <v>17</v>
      </c>
      <c r="E14" s="13"/>
      <c r="F14" s="16">
        <v>1</v>
      </c>
      <c r="G14" s="16">
        <v>85000</v>
      </c>
      <c r="H14" s="16"/>
      <c r="I14" s="16"/>
      <c r="J14" s="16">
        <v>85000</v>
      </c>
      <c r="K14" s="3"/>
    </row>
    <row r="15" spans="1:11" ht="28.5">
      <c r="A15" s="11">
        <v>5</v>
      </c>
      <c r="B15" s="160"/>
      <c r="C15" s="17" t="s">
        <v>22</v>
      </c>
      <c r="D15" s="16" t="s">
        <v>17</v>
      </c>
      <c r="E15" s="13"/>
      <c r="F15" s="16">
        <v>1</v>
      </c>
      <c r="G15" s="16" t="s">
        <v>161</v>
      </c>
      <c r="H15" s="99"/>
      <c r="I15" s="99"/>
      <c r="J15" s="99">
        <v>78000</v>
      </c>
      <c r="K15" s="3"/>
    </row>
    <row r="16" spans="1:11" ht="28.5">
      <c r="A16" s="11">
        <v>6</v>
      </c>
      <c r="B16" s="160"/>
      <c r="C16" s="17" t="s">
        <v>23</v>
      </c>
      <c r="D16" s="16" t="s">
        <v>17</v>
      </c>
      <c r="E16" s="13"/>
      <c r="F16" s="16">
        <v>12</v>
      </c>
      <c r="G16" s="16" t="s">
        <v>161</v>
      </c>
      <c r="H16" s="99"/>
      <c r="I16" s="99"/>
      <c r="J16" s="99">
        <f>78000*F16</f>
        <v>936000</v>
      </c>
      <c r="K16" s="3"/>
    </row>
    <row r="17" spans="1:11" ht="28.5">
      <c r="A17" s="11">
        <v>7</v>
      </c>
      <c r="B17" s="160"/>
      <c r="C17" s="17" t="s">
        <v>42</v>
      </c>
      <c r="D17" s="16" t="s">
        <v>17</v>
      </c>
      <c r="E17" s="13"/>
      <c r="F17" s="16">
        <v>2</v>
      </c>
      <c r="G17" s="16" t="s">
        <v>161</v>
      </c>
      <c r="H17" s="99"/>
      <c r="I17" s="99"/>
      <c r="J17" s="99">
        <f>78000*F17</f>
        <v>156000</v>
      </c>
      <c r="K17" s="3"/>
    </row>
    <row r="18" spans="1:11" ht="28.5">
      <c r="A18" s="11">
        <v>8</v>
      </c>
      <c r="B18" s="160"/>
      <c r="C18" s="17" t="s">
        <v>26</v>
      </c>
      <c r="D18" s="16" t="s">
        <v>17</v>
      </c>
      <c r="E18" s="13"/>
      <c r="F18" s="16">
        <v>3</v>
      </c>
      <c r="G18" s="16" t="s">
        <v>161</v>
      </c>
      <c r="H18" s="99"/>
      <c r="I18" s="99"/>
      <c r="J18" s="99">
        <f aca="true" t="shared" si="0" ref="J18:J35">78000*F18</f>
        <v>234000</v>
      </c>
      <c r="K18" s="3"/>
    </row>
    <row r="19" spans="1:11" ht="28.5">
      <c r="A19" s="11">
        <v>9</v>
      </c>
      <c r="B19" s="160"/>
      <c r="C19" s="17" t="s">
        <v>24</v>
      </c>
      <c r="D19" s="16" t="s">
        <v>17</v>
      </c>
      <c r="E19" s="13"/>
      <c r="F19" s="16">
        <v>13</v>
      </c>
      <c r="G19" s="16" t="s">
        <v>161</v>
      </c>
      <c r="H19" s="99"/>
      <c r="I19" s="99"/>
      <c r="J19" s="99">
        <f t="shared" si="0"/>
        <v>1014000</v>
      </c>
      <c r="K19" s="3"/>
    </row>
    <row r="20" spans="1:11" ht="15">
      <c r="A20" s="11">
        <v>10</v>
      </c>
      <c r="B20" s="160"/>
      <c r="C20" s="17" t="s">
        <v>21</v>
      </c>
      <c r="D20" s="17"/>
      <c r="E20" s="13"/>
      <c r="F20" s="16">
        <v>1</v>
      </c>
      <c r="G20" s="16" t="s">
        <v>161</v>
      </c>
      <c r="H20" s="99"/>
      <c r="I20" s="99"/>
      <c r="J20" s="99">
        <f t="shared" si="0"/>
        <v>78000</v>
      </c>
      <c r="K20" s="3"/>
    </row>
    <row r="21" spans="1:11" ht="42.75">
      <c r="A21" s="11">
        <v>11</v>
      </c>
      <c r="B21" s="160"/>
      <c r="C21" s="17" t="s">
        <v>38</v>
      </c>
      <c r="D21" s="17"/>
      <c r="E21" s="5"/>
      <c r="F21" s="16">
        <v>1</v>
      </c>
      <c r="G21" s="16" t="s">
        <v>161</v>
      </c>
      <c r="H21" s="99"/>
      <c r="I21" s="99"/>
      <c r="J21" s="99">
        <f t="shared" si="0"/>
        <v>78000</v>
      </c>
      <c r="K21" s="3"/>
    </row>
    <row r="22" spans="1:11" ht="42.75">
      <c r="A22" s="11">
        <v>12</v>
      </c>
      <c r="B22" s="160"/>
      <c r="C22" s="17" t="s">
        <v>36</v>
      </c>
      <c r="D22" s="17"/>
      <c r="E22" s="13"/>
      <c r="F22" s="16">
        <v>1</v>
      </c>
      <c r="G22" s="16" t="s">
        <v>161</v>
      </c>
      <c r="H22" s="99"/>
      <c r="I22" s="99"/>
      <c r="J22" s="99">
        <f t="shared" si="0"/>
        <v>78000</v>
      </c>
      <c r="K22" s="3"/>
    </row>
    <row r="23" spans="1:11" ht="18" customHeight="1">
      <c r="A23" s="11">
        <v>13</v>
      </c>
      <c r="B23" s="160"/>
      <c r="C23" s="17" t="s">
        <v>27</v>
      </c>
      <c r="D23" s="17" t="s">
        <v>25</v>
      </c>
      <c r="E23" s="13"/>
      <c r="F23" s="16">
        <v>1</v>
      </c>
      <c r="G23" s="16" t="s">
        <v>161</v>
      </c>
      <c r="H23" s="99"/>
      <c r="I23" s="99"/>
      <c r="J23" s="99">
        <f t="shared" si="0"/>
        <v>78000</v>
      </c>
      <c r="K23" s="27"/>
    </row>
    <row r="24" spans="1:11" ht="16.5" customHeight="1">
      <c r="A24" s="11">
        <v>14</v>
      </c>
      <c r="B24" s="160"/>
      <c r="C24" s="17" t="s">
        <v>0</v>
      </c>
      <c r="D24" s="17" t="s">
        <v>25</v>
      </c>
      <c r="E24" s="13"/>
      <c r="F24" s="16">
        <v>1</v>
      </c>
      <c r="G24" s="16" t="s">
        <v>161</v>
      </c>
      <c r="H24" s="99"/>
      <c r="I24" s="99"/>
      <c r="J24" s="99">
        <f t="shared" si="0"/>
        <v>78000</v>
      </c>
      <c r="K24" s="27"/>
    </row>
    <row r="25" spans="1:11" ht="19.5" customHeight="1">
      <c r="A25" s="11">
        <v>15</v>
      </c>
      <c r="B25" s="19"/>
      <c r="C25" s="17" t="s">
        <v>1</v>
      </c>
      <c r="D25" s="17" t="s">
        <v>25</v>
      </c>
      <c r="E25" s="13"/>
      <c r="F25" s="16">
        <v>1</v>
      </c>
      <c r="G25" s="16" t="s">
        <v>161</v>
      </c>
      <c r="H25" s="99"/>
      <c r="I25" s="99"/>
      <c r="J25" s="99">
        <f t="shared" si="0"/>
        <v>78000</v>
      </c>
      <c r="K25" s="27"/>
    </row>
    <row r="26" spans="1:11" ht="18" customHeight="1">
      <c r="A26" s="11">
        <v>16</v>
      </c>
      <c r="B26" s="19"/>
      <c r="C26" s="17" t="s">
        <v>29</v>
      </c>
      <c r="D26" s="17" t="s">
        <v>25</v>
      </c>
      <c r="E26" s="13"/>
      <c r="F26" s="16">
        <v>1</v>
      </c>
      <c r="G26" s="16" t="s">
        <v>161</v>
      </c>
      <c r="H26" s="99"/>
      <c r="I26" s="99"/>
      <c r="J26" s="99">
        <f t="shared" si="0"/>
        <v>78000</v>
      </c>
      <c r="K26" s="27"/>
    </row>
    <row r="27" spans="1:11" ht="42.75">
      <c r="A27" s="11">
        <v>17</v>
      </c>
      <c r="B27" s="19"/>
      <c r="C27" s="17" t="s">
        <v>31</v>
      </c>
      <c r="D27" s="17" t="s">
        <v>25</v>
      </c>
      <c r="E27" s="13"/>
      <c r="F27" s="16">
        <v>2</v>
      </c>
      <c r="G27" s="16" t="s">
        <v>161</v>
      </c>
      <c r="H27" s="99"/>
      <c r="I27" s="99"/>
      <c r="J27" s="99">
        <f t="shared" si="0"/>
        <v>156000</v>
      </c>
      <c r="K27" s="27"/>
    </row>
    <row r="28" spans="1:11" ht="28.5">
      <c r="A28" s="11">
        <v>18</v>
      </c>
      <c r="B28" s="3"/>
      <c r="C28" s="17" t="s">
        <v>44</v>
      </c>
      <c r="D28" s="17" t="s">
        <v>25</v>
      </c>
      <c r="E28" s="13"/>
      <c r="F28" s="16">
        <v>1</v>
      </c>
      <c r="G28" s="16" t="s">
        <v>161</v>
      </c>
      <c r="H28" s="99"/>
      <c r="I28" s="99"/>
      <c r="J28" s="99">
        <f t="shared" si="0"/>
        <v>78000</v>
      </c>
      <c r="K28" s="3"/>
    </row>
    <row r="29" spans="1:11" ht="42.75">
      <c r="A29" s="11">
        <v>19</v>
      </c>
      <c r="B29" s="19"/>
      <c r="C29" s="17" t="s">
        <v>122</v>
      </c>
      <c r="D29" s="17" t="s">
        <v>25</v>
      </c>
      <c r="E29" s="13"/>
      <c r="F29" s="16">
        <v>1</v>
      </c>
      <c r="G29" s="16" t="s">
        <v>161</v>
      </c>
      <c r="H29" s="99"/>
      <c r="I29" s="99"/>
      <c r="J29" s="99">
        <f t="shared" si="0"/>
        <v>78000</v>
      </c>
      <c r="K29" s="3"/>
    </row>
    <row r="30" spans="1:11" ht="28.5">
      <c r="A30" s="11">
        <v>20</v>
      </c>
      <c r="B30" s="19"/>
      <c r="C30" s="17" t="s">
        <v>43</v>
      </c>
      <c r="D30" s="17" t="s">
        <v>25</v>
      </c>
      <c r="E30" s="13"/>
      <c r="F30" s="16">
        <v>1</v>
      </c>
      <c r="G30" s="16" t="s">
        <v>161</v>
      </c>
      <c r="H30" s="99"/>
      <c r="I30" s="99"/>
      <c r="J30" s="99">
        <f t="shared" si="0"/>
        <v>78000</v>
      </c>
      <c r="K30" s="3"/>
    </row>
    <row r="31" spans="1:11" ht="15">
      <c r="A31" s="11">
        <v>21</v>
      </c>
      <c r="B31" s="19"/>
      <c r="C31" s="17" t="s">
        <v>33</v>
      </c>
      <c r="D31" s="17" t="s">
        <v>25</v>
      </c>
      <c r="E31" s="13"/>
      <c r="F31" s="16">
        <v>2</v>
      </c>
      <c r="G31" s="16" t="s">
        <v>161</v>
      </c>
      <c r="H31" s="99"/>
      <c r="I31" s="99"/>
      <c r="J31" s="99">
        <f t="shared" si="0"/>
        <v>156000</v>
      </c>
      <c r="K31" s="3"/>
    </row>
    <row r="32" spans="1:11" ht="15">
      <c r="A32" s="11">
        <v>22</v>
      </c>
      <c r="B32" s="19"/>
      <c r="C32" s="17" t="s">
        <v>34</v>
      </c>
      <c r="D32" s="17" t="s">
        <v>25</v>
      </c>
      <c r="E32" s="13"/>
      <c r="F32" s="16">
        <v>1</v>
      </c>
      <c r="G32" s="16" t="s">
        <v>161</v>
      </c>
      <c r="H32" s="99"/>
      <c r="I32" s="99"/>
      <c r="J32" s="99">
        <f t="shared" si="0"/>
        <v>78000</v>
      </c>
      <c r="K32" s="3"/>
    </row>
    <row r="33" spans="1:11" ht="28.5">
      <c r="A33" s="11">
        <v>23</v>
      </c>
      <c r="B33" s="19"/>
      <c r="C33" s="17" t="s">
        <v>2</v>
      </c>
      <c r="D33" s="17" t="s">
        <v>25</v>
      </c>
      <c r="E33" s="13"/>
      <c r="F33" s="16">
        <v>1</v>
      </c>
      <c r="G33" s="16" t="s">
        <v>161</v>
      </c>
      <c r="H33" s="99"/>
      <c r="I33" s="99"/>
      <c r="J33" s="99">
        <f t="shared" si="0"/>
        <v>78000</v>
      </c>
      <c r="K33" s="3"/>
    </row>
    <row r="34" spans="1:11" ht="15">
      <c r="A34" s="11">
        <v>24</v>
      </c>
      <c r="B34" s="3"/>
      <c r="C34" s="17" t="s">
        <v>35</v>
      </c>
      <c r="D34" s="17" t="s">
        <v>25</v>
      </c>
      <c r="E34" s="13"/>
      <c r="F34" s="16">
        <v>1</v>
      </c>
      <c r="G34" s="16" t="s">
        <v>161</v>
      </c>
      <c r="H34" s="99"/>
      <c r="I34" s="99"/>
      <c r="J34" s="99">
        <f t="shared" si="0"/>
        <v>78000</v>
      </c>
      <c r="K34" s="3"/>
    </row>
    <row r="35" spans="1:11" ht="28.5">
      <c r="A35" s="11">
        <v>25</v>
      </c>
      <c r="B35" s="3"/>
      <c r="C35" s="17" t="s">
        <v>45</v>
      </c>
      <c r="D35" s="17" t="s">
        <v>25</v>
      </c>
      <c r="E35" s="5"/>
      <c r="F35" s="16">
        <v>1</v>
      </c>
      <c r="G35" s="16" t="s">
        <v>161</v>
      </c>
      <c r="H35" s="99"/>
      <c r="I35" s="99"/>
      <c r="J35" s="99">
        <f t="shared" si="0"/>
        <v>78000</v>
      </c>
      <c r="K35" s="3"/>
    </row>
    <row r="36" spans="1:11" ht="28.5">
      <c r="A36" s="8"/>
      <c r="B36" s="13" t="s">
        <v>39</v>
      </c>
      <c r="C36" s="20"/>
      <c r="D36" s="6"/>
      <c r="E36" s="5"/>
      <c r="F36" s="16">
        <v>53</v>
      </c>
      <c r="G36" s="16"/>
      <c r="H36" s="16"/>
      <c r="I36" s="16"/>
      <c r="J36" s="16">
        <f>SUM(J11:J35)</f>
        <v>4217000</v>
      </c>
      <c r="K36" s="3"/>
    </row>
  </sheetData>
  <sheetProtection/>
  <mergeCells count="11">
    <mergeCell ref="C1:J1"/>
    <mergeCell ref="A6:B7"/>
    <mergeCell ref="A8:A9"/>
    <mergeCell ref="B8:B9"/>
    <mergeCell ref="C8:D8"/>
    <mergeCell ref="E8:F8"/>
    <mergeCell ref="G8:G9"/>
    <mergeCell ref="G2:J4"/>
    <mergeCell ref="B11:B24"/>
    <mergeCell ref="C6:J7"/>
    <mergeCell ref="H8:J8"/>
  </mergeCells>
  <printOptions/>
  <pageMargins left="0.7" right="0.7" top="0.75" bottom="0.132812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zoomScalePageLayoutView="0" workbookViewId="0" topLeftCell="A1">
      <selection activeCell="G2" sqref="G2:J5"/>
    </sheetView>
  </sheetViews>
  <sheetFormatPr defaultColWidth="9.140625" defaultRowHeight="12.75"/>
  <cols>
    <col min="1" max="1" width="4.28125" style="94" customWidth="1"/>
    <col min="2" max="2" width="6.8515625" style="94" customWidth="1"/>
    <col min="3" max="3" width="11.8515625" style="94" customWidth="1"/>
    <col min="4" max="4" width="9.140625" style="94" customWidth="1"/>
    <col min="5" max="5" width="8.140625" style="94" customWidth="1"/>
    <col min="6" max="6" width="8.28125" style="94" customWidth="1"/>
    <col min="7" max="9" width="9.140625" style="94" customWidth="1"/>
    <col min="10" max="10" width="11.421875" style="94" customWidth="1"/>
    <col min="11" max="16384" width="9.140625" style="94" customWidth="1"/>
  </cols>
  <sheetData>
    <row r="1" spans="1:10" ht="13.5">
      <c r="A1" s="95"/>
      <c r="B1" s="95"/>
      <c r="C1" s="142" t="s">
        <v>155</v>
      </c>
      <c r="D1" s="142"/>
      <c r="E1" s="142"/>
      <c r="F1" s="142"/>
      <c r="G1" s="142"/>
      <c r="H1" s="142"/>
      <c r="I1" s="142"/>
      <c r="J1" s="142"/>
    </row>
    <row r="2" spans="1:10" ht="13.5">
      <c r="A2" s="55"/>
      <c r="B2" s="55"/>
      <c r="C2" s="85"/>
      <c r="D2" s="85"/>
      <c r="E2" s="85"/>
      <c r="F2" s="85"/>
      <c r="G2" s="164" t="s">
        <v>181</v>
      </c>
      <c r="H2" s="165"/>
      <c r="I2" s="165"/>
      <c r="J2" s="165"/>
    </row>
    <row r="3" spans="1:10" ht="13.5">
      <c r="A3" s="55"/>
      <c r="B3" s="55"/>
      <c r="C3" s="85"/>
      <c r="D3" s="85"/>
      <c r="E3" s="85"/>
      <c r="F3" s="85"/>
      <c r="G3" s="165"/>
      <c r="H3" s="165"/>
      <c r="I3" s="165"/>
      <c r="J3" s="165"/>
    </row>
    <row r="4" spans="1:10" ht="13.5">
      <c r="A4" s="55"/>
      <c r="B4" s="55"/>
      <c r="C4" s="85"/>
      <c r="D4" s="85"/>
      <c r="E4" s="85"/>
      <c r="F4" s="85"/>
      <c r="G4" s="165"/>
      <c r="H4" s="165"/>
      <c r="I4" s="165"/>
      <c r="J4" s="165"/>
    </row>
    <row r="5" spans="1:10" ht="13.5">
      <c r="A5" s="55"/>
      <c r="B5" s="55"/>
      <c r="C5" s="85"/>
      <c r="D5" s="85"/>
      <c r="E5" s="85"/>
      <c r="F5" s="85"/>
      <c r="G5" s="165"/>
      <c r="H5" s="165"/>
      <c r="I5" s="165"/>
      <c r="J5" s="165"/>
    </row>
    <row r="6" spans="1:10" ht="13.5">
      <c r="A6" s="166"/>
      <c r="B6" s="166"/>
      <c r="C6" s="168"/>
      <c r="D6" s="168"/>
      <c r="E6" s="168"/>
      <c r="F6" s="168"/>
      <c r="G6" s="168"/>
      <c r="H6" s="168"/>
      <c r="I6" s="168"/>
      <c r="J6" s="168"/>
    </row>
    <row r="7" spans="1:10" ht="12.75">
      <c r="A7" s="166"/>
      <c r="B7" s="166"/>
      <c r="C7" s="169" t="s">
        <v>171</v>
      </c>
      <c r="D7" s="170"/>
      <c r="E7" s="170"/>
      <c r="F7" s="170"/>
      <c r="G7" s="170"/>
      <c r="H7" s="170"/>
      <c r="I7" s="170"/>
      <c r="J7" s="170"/>
    </row>
    <row r="8" spans="1:10" ht="65.25" customHeight="1">
      <c r="A8" s="167"/>
      <c r="B8" s="167"/>
      <c r="C8" s="171"/>
      <c r="D8" s="171"/>
      <c r="E8" s="171"/>
      <c r="F8" s="171"/>
      <c r="G8" s="171"/>
      <c r="H8" s="171"/>
      <c r="I8" s="171"/>
      <c r="J8" s="171"/>
    </row>
    <row r="9" spans="1:10" ht="13.5">
      <c r="A9" s="93" t="s">
        <v>14</v>
      </c>
      <c r="B9" s="172" t="s">
        <v>4</v>
      </c>
      <c r="C9" s="152"/>
      <c r="D9" s="153"/>
      <c r="E9" s="172"/>
      <c r="F9" s="172"/>
      <c r="G9" s="172" t="s">
        <v>9</v>
      </c>
      <c r="H9" s="172"/>
      <c r="I9" s="172"/>
      <c r="J9" s="172"/>
    </row>
    <row r="10" spans="1:10" ht="54">
      <c r="A10" s="93"/>
      <c r="B10" s="172"/>
      <c r="C10" s="93" t="s">
        <v>47</v>
      </c>
      <c r="D10" s="93" t="s">
        <v>51</v>
      </c>
      <c r="E10" s="25" t="s">
        <v>7</v>
      </c>
      <c r="F10" s="93" t="s">
        <v>8</v>
      </c>
      <c r="G10" s="172"/>
      <c r="H10" s="93" t="s">
        <v>10</v>
      </c>
      <c r="I10" s="93" t="s">
        <v>15</v>
      </c>
      <c r="J10" s="93" t="s">
        <v>11</v>
      </c>
    </row>
    <row r="11" spans="1:10" ht="13.5">
      <c r="A11" s="93">
        <v>1</v>
      </c>
      <c r="B11" s="96">
        <v>2</v>
      </c>
      <c r="C11" s="96">
        <v>3</v>
      </c>
      <c r="D11" s="96">
        <v>4</v>
      </c>
      <c r="E11" s="97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</row>
    <row r="12" spans="1:10" ht="13.5">
      <c r="A12" s="93">
        <v>1</v>
      </c>
      <c r="B12" s="161" t="s">
        <v>116</v>
      </c>
      <c r="C12" s="93" t="s">
        <v>16</v>
      </c>
      <c r="D12" s="93" t="s">
        <v>17</v>
      </c>
      <c r="E12" s="93"/>
      <c r="F12" s="93">
        <v>1</v>
      </c>
      <c r="G12" s="93">
        <v>130000</v>
      </c>
      <c r="H12" s="93"/>
      <c r="I12" s="93"/>
      <c r="J12" s="93">
        <v>130000</v>
      </c>
    </row>
    <row r="13" spans="1:10" ht="27">
      <c r="A13" s="93">
        <v>2</v>
      </c>
      <c r="B13" s="162"/>
      <c r="C13" s="93" t="s">
        <v>119</v>
      </c>
      <c r="D13" s="93"/>
      <c r="E13" s="93"/>
      <c r="F13" s="93">
        <v>1</v>
      </c>
      <c r="G13" s="93">
        <v>79320</v>
      </c>
      <c r="H13" s="93"/>
      <c r="I13" s="93"/>
      <c r="J13" s="93">
        <v>79320</v>
      </c>
    </row>
    <row r="14" spans="1:10" ht="27">
      <c r="A14" s="114">
        <v>3</v>
      </c>
      <c r="B14" s="162"/>
      <c r="C14" s="93" t="s">
        <v>23</v>
      </c>
      <c r="D14" s="93" t="s">
        <v>17</v>
      </c>
      <c r="E14" s="93"/>
      <c r="F14" s="93">
        <v>3</v>
      </c>
      <c r="G14" s="93">
        <v>90000</v>
      </c>
      <c r="H14" s="93"/>
      <c r="I14" s="93"/>
      <c r="J14" s="93">
        <v>270000</v>
      </c>
    </row>
    <row r="15" spans="1:10" ht="27">
      <c r="A15" s="114">
        <v>4</v>
      </c>
      <c r="B15" s="162"/>
      <c r="C15" s="93" t="s">
        <v>138</v>
      </c>
      <c r="D15" s="93" t="s">
        <v>17</v>
      </c>
      <c r="E15" s="93"/>
      <c r="F15" s="93">
        <v>1</v>
      </c>
      <c r="G15" s="93">
        <v>90000</v>
      </c>
      <c r="H15" s="93"/>
      <c r="I15" s="93"/>
      <c r="J15" s="93">
        <v>90000</v>
      </c>
    </row>
    <row r="16" spans="1:10" ht="27">
      <c r="A16" s="114">
        <v>5</v>
      </c>
      <c r="B16" s="162"/>
      <c r="C16" s="93" t="s">
        <v>24</v>
      </c>
      <c r="D16" s="93"/>
      <c r="E16" s="93"/>
      <c r="F16" s="93">
        <v>3</v>
      </c>
      <c r="G16" s="93">
        <v>79320</v>
      </c>
      <c r="H16" s="93"/>
      <c r="I16" s="93"/>
      <c r="J16" s="93">
        <v>237960</v>
      </c>
    </row>
    <row r="17" spans="1:10" ht="54">
      <c r="A17" s="114">
        <v>6</v>
      </c>
      <c r="B17" s="162"/>
      <c r="C17" s="93" t="s">
        <v>29</v>
      </c>
      <c r="D17" s="93" t="s">
        <v>13</v>
      </c>
      <c r="E17" s="93"/>
      <c r="F17" s="93">
        <v>1</v>
      </c>
      <c r="G17" s="93">
        <v>79320</v>
      </c>
      <c r="H17" s="93"/>
      <c r="I17" s="93"/>
      <c r="J17" s="93">
        <v>79320</v>
      </c>
    </row>
    <row r="18" spans="1:10" ht="54">
      <c r="A18" s="114">
        <v>7</v>
      </c>
      <c r="B18" s="162"/>
      <c r="C18" s="93" t="s">
        <v>33</v>
      </c>
      <c r="D18" s="93" t="s">
        <v>13</v>
      </c>
      <c r="E18" s="93"/>
      <c r="F18" s="93">
        <v>1</v>
      </c>
      <c r="G18" s="93">
        <v>79320</v>
      </c>
      <c r="H18" s="93"/>
      <c r="I18" s="93"/>
      <c r="J18" s="93">
        <v>79320</v>
      </c>
    </row>
    <row r="19" spans="1:10" ht="63" customHeight="1">
      <c r="A19" s="114">
        <v>8</v>
      </c>
      <c r="B19" s="162"/>
      <c r="C19" s="93" t="s">
        <v>120</v>
      </c>
      <c r="D19" s="93" t="s">
        <v>13</v>
      </c>
      <c r="E19" s="93"/>
      <c r="F19" s="93">
        <v>1</v>
      </c>
      <c r="G19" s="93">
        <v>79320</v>
      </c>
      <c r="H19" s="93"/>
      <c r="I19" s="93"/>
      <c r="J19" s="93">
        <v>79320</v>
      </c>
    </row>
    <row r="20" spans="1:10" ht="54.75" customHeight="1">
      <c r="A20" s="114">
        <v>9</v>
      </c>
      <c r="B20" s="162"/>
      <c r="C20" s="93" t="s">
        <v>2</v>
      </c>
      <c r="D20" s="93" t="s">
        <v>13</v>
      </c>
      <c r="E20" s="93"/>
      <c r="F20" s="93">
        <v>1</v>
      </c>
      <c r="G20" s="93">
        <v>79320</v>
      </c>
      <c r="H20" s="93"/>
      <c r="I20" s="93"/>
      <c r="J20" s="93">
        <v>79320</v>
      </c>
    </row>
    <row r="21" spans="1:10" ht="54">
      <c r="A21" s="114">
        <v>10</v>
      </c>
      <c r="B21" s="163"/>
      <c r="C21" s="93" t="s">
        <v>139</v>
      </c>
      <c r="D21" s="93" t="s">
        <v>13</v>
      </c>
      <c r="E21" s="93"/>
      <c r="F21" s="93">
        <v>1</v>
      </c>
      <c r="G21" s="93">
        <v>79320</v>
      </c>
      <c r="H21" s="93"/>
      <c r="I21" s="93"/>
      <c r="J21" s="93">
        <v>79320</v>
      </c>
    </row>
    <row r="22" spans="1:10" ht="27">
      <c r="A22" s="93"/>
      <c r="B22" s="93" t="s">
        <v>39</v>
      </c>
      <c r="C22" s="93"/>
      <c r="D22" s="93"/>
      <c r="E22" s="93"/>
      <c r="F22" s="93">
        <v>14</v>
      </c>
      <c r="G22" s="93"/>
      <c r="H22" s="93"/>
      <c r="I22" s="93"/>
      <c r="J22" s="93">
        <v>1203880</v>
      </c>
    </row>
  </sheetData>
  <sheetProtection/>
  <mergeCells count="11">
    <mergeCell ref="H9:J9"/>
    <mergeCell ref="B12:B21"/>
    <mergeCell ref="G2:J5"/>
    <mergeCell ref="C1:J1"/>
    <mergeCell ref="A6:B8"/>
    <mergeCell ref="C6:J6"/>
    <mergeCell ref="C7:J8"/>
    <mergeCell ref="B9:B10"/>
    <mergeCell ref="C9:D9"/>
    <mergeCell ref="E9:F9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workbookViewId="0" topLeftCell="A15">
      <selection activeCell="G20" sqref="G20"/>
    </sheetView>
  </sheetViews>
  <sheetFormatPr defaultColWidth="9.140625" defaultRowHeight="12.75"/>
  <cols>
    <col min="1" max="1" width="4.7109375" style="94" customWidth="1"/>
    <col min="2" max="2" width="6.421875" style="94" customWidth="1"/>
    <col min="3" max="3" width="13.57421875" style="94" customWidth="1"/>
    <col min="4" max="6" width="9.140625" style="94" customWidth="1"/>
    <col min="7" max="7" width="13.28125" style="94" customWidth="1"/>
    <col min="8" max="9" width="9.140625" style="94" customWidth="1"/>
    <col min="10" max="10" width="12.140625" style="94" customWidth="1"/>
    <col min="11" max="16384" width="9.140625" style="94" customWidth="1"/>
  </cols>
  <sheetData>
    <row r="1" spans="1:10" ht="13.5">
      <c r="A1" s="95"/>
      <c r="B1" s="95"/>
      <c r="C1" s="142" t="s">
        <v>154</v>
      </c>
      <c r="D1" s="142"/>
      <c r="E1" s="142"/>
      <c r="F1" s="142"/>
      <c r="G1" s="142"/>
      <c r="H1" s="142"/>
      <c r="I1" s="142"/>
      <c r="J1" s="142"/>
    </row>
    <row r="2" spans="1:10" ht="13.5">
      <c r="A2" s="55"/>
      <c r="B2" s="55"/>
      <c r="C2" s="85"/>
      <c r="D2" s="85"/>
      <c r="E2" s="85"/>
      <c r="F2" s="85"/>
      <c r="G2" s="164" t="s">
        <v>181</v>
      </c>
      <c r="H2" s="165"/>
      <c r="I2" s="165"/>
      <c r="J2" s="165"/>
    </row>
    <row r="3" spans="1:10" ht="13.5">
      <c r="A3" s="55"/>
      <c r="B3" s="55"/>
      <c r="C3" s="85"/>
      <c r="D3" s="85"/>
      <c r="E3" s="85"/>
      <c r="F3" s="85"/>
      <c r="G3" s="165"/>
      <c r="H3" s="165"/>
      <c r="I3" s="165"/>
      <c r="J3" s="165"/>
    </row>
    <row r="4" spans="1:10" ht="13.5">
      <c r="A4" s="55"/>
      <c r="B4" s="55"/>
      <c r="C4" s="85"/>
      <c r="D4" s="85"/>
      <c r="E4" s="85"/>
      <c r="F4" s="85"/>
      <c r="G4" s="165"/>
      <c r="H4" s="165"/>
      <c r="I4" s="165"/>
      <c r="J4" s="165"/>
    </row>
    <row r="5" spans="1:10" ht="13.5">
      <c r="A5" s="55"/>
      <c r="B5" s="55"/>
      <c r="C5" s="85"/>
      <c r="D5" s="85"/>
      <c r="E5" s="85"/>
      <c r="F5" s="85"/>
      <c r="G5" s="165"/>
      <c r="H5" s="165"/>
      <c r="I5" s="165"/>
      <c r="J5" s="165"/>
    </row>
    <row r="6" spans="1:10" ht="13.5">
      <c r="A6" s="166"/>
      <c r="B6" s="166"/>
      <c r="C6" s="168"/>
      <c r="D6" s="168"/>
      <c r="E6" s="168"/>
      <c r="F6" s="168"/>
      <c r="G6" s="168"/>
      <c r="H6" s="168"/>
      <c r="I6" s="168"/>
      <c r="J6" s="168"/>
    </row>
    <row r="7" spans="1:10" ht="12.75">
      <c r="A7" s="166"/>
      <c r="B7" s="166"/>
      <c r="C7" s="169" t="s">
        <v>172</v>
      </c>
      <c r="D7" s="170"/>
      <c r="E7" s="170"/>
      <c r="F7" s="170"/>
      <c r="G7" s="170"/>
      <c r="H7" s="170"/>
      <c r="I7" s="170"/>
      <c r="J7" s="170"/>
    </row>
    <row r="8" spans="1:10" ht="55.5" customHeight="1">
      <c r="A8" s="167"/>
      <c r="B8" s="167"/>
      <c r="C8" s="171"/>
      <c r="D8" s="171"/>
      <c r="E8" s="171"/>
      <c r="F8" s="171"/>
      <c r="G8" s="171"/>
      <c r="H8" s="171"/>
      <c r="I8" s="171"/>
      <c r="J8" s="171"/>
    </row>
    <row r="9" spans="1:10" ht="13.5">
      <c r="A9" s="93" t="s">
        <v>14</v>
      </c>
      <c r="B9" s="172" t="s">
        <v>4</v>
      </c>
      <c r="C9" s="152"/>
      <c r="D9" s="153"/>
      <c r="E9" s="172"/>
      <c r="F9" s="172"/>
      <c r="G9" s="172" t="s">
        <v>9</v>
      </c>
      <c r="H9" s="172"/>
      <c r="I9" s="172"/>
      <c r="J9" s="172"/>
    </row>
    <row r="10" spans="1:10" ht="69" customHeight="1">
      <c r="A10" s="93"/>
      <c r="B10" s="172"/>
      <c r="C10" s="93" t="s">
        <v>47</v>
      </c>
      <c r="D10" s="56" t="s">
        <v>6</v>
      </c>
      <c r="E10" s="25" t="s">
        <v>7</v>
      </c>
      <c r="F10" s="93" t="s">
        <v>8</v>
      </c>
      <c r="G10" s="172"/>
      <c r="H10" s="93" t="s">
        <v>10</v>
      </c>
      <c r="I10" s="93" t="s">
        <v>15</v>
      </c>
      <c r="J10" s="93" t="s">
        <v>11</v>
      </c>
    </row>
    <row r="11" spans="1:10" ht="13.5">
      <c r="A11" s="93">
        <v>1</v>
      </c>
      <c r="B11" s="96">
        <v>2</v>
      </c>
      <c r="C11" s="96">
        <v>3</v>
      </c>
      <c r="D11" s="96">
        <v>4</v>
      </c>
      <c r="E11" s="97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</row>
    <row r="12" spans="1:10" ht="13.5">
      <c r="A12" s="93">
        <v>1</v>
      </c>
      <c r="B12" s="161" t="s">
        <v>117</v>
      </c>
      <c r="C12" s="93" t="s">
        <v>16</v>
      </c>
      <c r="D12" s="93" t="s">
        <v>17</v>
      </c>
      <c r="E12" s="93"/>
      <c r="F12" s="93">
        <v>1</v>
      </c>
      <c r="G12" s="93">
        <v>130000</v>
      </c>
      <c r="H12" s="93"/>
      <c r="I12" s="93"/>
      <c r="J12" s="93">
        <v>130000</v>
      </c>
    </row>
    <row r="13" spans="1:10" ht="27">
      <c r="A13" s="93">
        <v>2</v>
      </c>
      <c r="B13" s="162"/>
      <c r="C13" s="93" t="s">
        <v>119</v>
      </c>
      <c r="D13" s="93" t="s">
        <v>17</v>
      </c>
      <c r="E13" s="93"/>
      <c r="F13" s="93">
        <v>1</v>
      </c>
      <c r="G13" s="93">
        <v>90000</v>
      </c>
      <c r="H13" s="93"/>
      <c r="I13" s="93"/>
      <c r="J13" s="93">
        <v>90000</v>
      </c>
    </row>
    <row r="14" spans="1:10" ht="13.5">
      <c r="A14" s="114">
        <v>3</v>
      </c>
      <c r="B14" s="162"/>
      <c r="C14" s="93" t="s">
        <v>19</v>
      </c>
      <c r="D14" s="93"/>
      <c r="E14" s="93"/>
      <c r="F14" s="93">
        <v>1</v>
      </c>
      <c r="G14" s="93">
        <v>85000</v>
      </c>
      <c r="H14" s="93"/>
      <c r="I14" s="93"/>
      <c r="J14" s="93">
        <v>85000</v>
      </c>
    </row>
    <row r="15" spans="1:10" ht="40.5">
      <c r="A15" s="114">
        <v>4</v>
      </c>
      <c r="B15" s="162"/>
      <c r="C15" s="93" t="s">
        <v>120</v>
      </c>
      <c r="D15" s="93"/>
      <c r="E15" s="93"/>
      <c r="F15" s="93">
        <v>1</v>
      </c>
      <c r="G15" s="93">
        <v>80000</v>
      </c>
      <c r="H15" s="93"/>
      <c r="I15" s="93"/>
      <c r="J15" s="93">
        <v>80000</v>
      </c>
    </row>
    <row r="16" spans="1:10" ht="22.5" customHeight="1">
      <c r="A16" s="114">
        <v>5</v>
      </c>
      <c r="B16" s="162"/>
      <c r="C16" s="93" t="s">
        <v>23</v>
      </c>
      <c r="D16" s="93"/>
      <c r="E16" s="93"/>
      <c r="F16" s="93">
        <v>2</v>
      </c>
      <c r="G16" s="93">
        <v>99000</v>
      </c>
      <c r="H16" s="93"/>
      <c r="I16" s="93"/>
      <c r="J16" s="93">
        <v>198000</v>
      </c>
    </row>
    <row r="17" spans="1:10" ht="27">
      <c r="A17" s="114">
        <v>6</v>
      </c>
      <c r="B17" s="162"/>
      <c r="C17" s="93" t="s">
        <v>24</v>
      </c>
      <c r="D17" s="93"/>
      <c r="E17" s="93"/>
      <c r="F17" s="93">
        <v>2</v>
      </c>
      <c r="G17" s="16" t="s">
        <v>161</v>
      </c>
      <c r="H17" s="99"/>
      <c r="I17" s="99"/>
      <c r="J17" s="99">
        <v>156000</v>
      </c>
    </row>
    <row r="18" spans="1:10" ht="27">
      <c r="A18" s="114">
        <v>7</v>
      </c>
      <c r="B18" s="162"/>
      <c r="C18" s="93" t="s">
        <v>118</v>
      </c>
      <c r="D18" s="93"/>
      <c r="E18" s="93"/>
      <c r="F18" s="93">
        <v>1</v>
      </c>
      <c r="G18" s="93">
        <v>99000</v>
      </c>
      <c r="H18" s="93"/>
      <c r="I18" s="93"/>
      <c r="J18" s="93">
        <v>99000</v>
      </c>
    </row>
    <row r="19" spans="1:10" ht="28.5">
      <c r="A19" s="133"/>
      <c r="B19" s="162"/>
      <c r="C19" s="16" t="s">
        <v>27</v>
      </c>
      <c r="D19" s="17" t="s">
        <v>25</v>
      </c>
      <c r="E19" s="13"/>
      <c r="F19" s="16">
        <v>1</v>
      </c>
      <c r="G19" s="16" t="s">
        <v>161</v>
      </c>
      <c r="H19" s="133"/>
      <c r="I19" s="133"/>
      <c r="J19" s="133">
        <f>78000*F19</f>
        <v>78000</v>
      </c>
    </row>
    <row r="20" spans="1:10" ht="54">
      <c r="A20" s="114">
        <v>8</v>
      </c>
      <c r="B20" s="162"/>
      <c r="C20" s="93" t="s">
        <v>29</v>
      </c>
      <c r="D20" s="93" t="s">
        <v>13</v>
      </c>
      <c r="E20" s="93"/>
      <c r="F20" s="93">
        <v>1</v>
      </c>
      <c r="G20" s="93">
        <v>80000</v>
      </c>
      <c r="H20" s="93"/>
      <c r="I20" s="93"/>
      <c r="J20" s="93">
        <v>80000</v>
      </c>
    </row>
    <row r="21" spans="1:10" ht="54">
      <c r="A21" s="114">
        <v>9</v>
      </c>
      <c r="B21" s="162"/>
      <c r="C21" s="93" t="s">
        <v>137</v>
      </c>
      <c r="D21" s="93" t="s">
        <v>13</v>
      </c>
      <c r="E21" s="93"/>
      <c r="F21" s="93">
        <v>1</v>
      </c>
      <c r="G21" s="93">
        <v>80000</v>
      </c>
      <c r="H21" s="93"/>
      <c r="I21" s="93"/>
      <c r="J21" s="93">
        <v>80000</v>
      </c>
    </row>
    <row r="22" spans="1:10" ht="54">
      <c r="A22" s="114">
        <v>10</v>
      </c>
      <c r="B22" s="162"/>
      <c r="C22" s="93" t="s">
        <v>121</v>
      </c>
      <c r="D22" s="93" t="s">
        <v>13</v>
      </c>
      <c r="E22" s="93"/>
      <c r="F22" s="93">
        <v>1</v>
      </c>
      <c r="G22" s="93">
        <v>80000</v>
      </c>
      <c r="H22" s="93"/>
      <c r="I22" s="93"/>
      <c r="J22" s="93">
        <v>80000</v>
      </c>
    </row>
    <row r="23" spans="1:10" ht="27">
      <c r="A23" s="93"/>
      <c r="B23" s="93" t="s">
        <v>39</v>
      </c>
      <c r="C23" s="93"/>
      <c r="D23" s="93"/>
      <c r="E23" s="93"/>
      <c r="F23" s="93">
        <v>13</v>
      </c>
      <c r="G23" s="93"/>
      <c r="H23" s="93"/>
      <c r="I23" s="93"/>
      <c r="J23" s="98">
        <v>1156000</v>
      </c>
    </row>
    <row r="24" ht="12.75">
      <c r="F24" s="94">
        <f>SUM(F12:F22)</f>
        <v>13</v>
      </c>
    </row>
    <row r="25" spans="3:10" ht="12.75" customHeight="1">
      <c r="C25" s="116"/>
      <c r="D25" s="116"/>
      <c r="E25" s="116"/>
      <c r="F25" s="116"/>
      <c r="G25" s="116"/>
      <c r="H25" s="116"/>
      <c r="I25" s="116"/>
      <c r="J25" s="116"/>
    </row>
    <row r="26" spans="3:10" ht="12.75">
      <c r="C26" s="116"/>
      <c r="D26" s="116"/>
      <c r="E26" s="116"/>
      <c r="F26" s="116"/>
      <c r="G26" s="116"/>
      <c r="H26" s="116"/>
      <c r="I26" s="116"/>
      <c r="J26" s="116"/>
    </row>
    <row r="27" spans="3:10" ht="12.75">
      <c r="C27" s="116"/>
      <c r="D27" s="116"/>
      <c r="E27" s="116"/>
      <c r="F27" s="116"/>
      <c r="G27" s="116"/>
      <c r="H27" s="116"/>
      <c r="I27" s="116"/>
      <c r="J27" s="116"/>
    </row>
  </sheetData>
  <sheetProtection/>
  <mergeCells count="11">
    <mergeCell ref="C1:J1"/>
    <mergeCell ref="A6:B8"/>
    <mergeCell ref="C6:J6"/>
    <mergeCell ref="C7:J8"/>
    <mergeCell ref="B9:B10"/>
    <mergeCell ref="C9:D9"/>
    <mergeCell ref="E9:F9"/>
    <mergeCell ref="G9:G10"/>
    <mergeCell ref="H9:J9"/>
    <mergeCell ref="B12:B22"/>
    <mergeCell ref="G2:J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="130" zoomScaleNormal="130" workbookViewId="0" topLeftCell="A19">
      <selection activeCell="C22" sqref="C22"/>
    </sheetView>
  </sheetViews>
  <sheetFormatPr defaultColWidth="9.140625" defaultRowHeight="12.75"/>
  <cols>
    <col min="1" max="1" width="4.57421875" style="0" customWidth="1"/>
    <col min="2" max="2" width="7.421875" style="0" customWidth="1"/>
    <col min="3" max="3" width="13.421875" style="0" customWidth="1"/>
    <col min="10" max="10" width="10.28125" style="0" customWidth="1"/>
  </cols>
  <sheetData>
    <row r="1" spans="1:10" ht="13.5">
      <c r="A1" s="54"/>
      <c r="B1" s="54"/>
      <c r="C1" s="142" t="s">
        <v>153</v>
      </c>
      <c r="D1" s="142"/>
      <c r="E1" s="142"/>
      <c r="F1" s="142"/>
      <c r="G1" s="142"/>
      <c r="H1" s="142"/>
      <c r="I1" s="142"/>
      <c r="J1" s="142"/>
    </row>
    <row r="2" spans="1:10" ht="13.5">
      <c r="A2" s="54"/>
      <c r="B2" s="54"/>
      <c r="C2" s="84"/>
      <c r="D2" s="84"/>
      <c r="E2" s="84"/>
      <c r="F2" s="84"/>
      <c r="G2" s="164" t="s">
        <v>181</v>
      </c>
      <c r="H2" s="165"/>
      <c r="I2" s="165"/>
      <c r="J2" s="165"/>
    </row>
    <row r="3" spans="1:10" ht="13.5">
      <c r="A3" s="54"/>
      <c r="B3" s="54"/>
      <c r="C3" s="84"/>
      <c r="D3" s="84"/>
      <c r="E3" s="84"/>
      <c r="F3" s="84"/>
      <c r="G3" s="165"/>
      <c r="H3" s="165"/>
      <c r="I3" s="165"/>
      <c r="J3" s="165"/>
    </row>
    <row r="4" spans="1:10" ht="13.5">
      <c r="A4" s="54"/>
      <c r="B4" s="54"/>
      <c r="C4" s="84"/>
      <c r="D4" s="84"/>
      <c r="E4" s="84"/>
      <c r="F4" s="84"/>
      <c r="G4" s="165"/>
      <c r="H4" s="165"/>
      <c r="I4" s="165"/>
      <c r="J4" s="165"/>
    </row>
    <row r="5" spans="1:10" ht="13.5">
      <c r="A5" s="55"/>
      <c r="B5" s="55"/>
      <c r="C5" s="85"/>
      <c r="D5" s="85"/>
      <c r="E5" s="85"/>
      <c r="F5" s="85"/>
      <c r="G5" s="165"/>
      <c r="H5" s="165"/>
      <c r="I5" s="165"/>
      <c r="J5" s="165"/>
    </row>
    <row r="6" spans="1:10" ht="13.5">
      <c r="A6" s="166"/>
      <c r="B6" s="166"/>
      <c r="C6" s="168"/>
      <c r="D6" s="168"/>
      <c r="E6" s="168"/>
      <c r="F6" s="168"/>
      <c r="G6" s="168"/>
      <c r="H6" s="168"/>
      <c r="I6" s="168"/>
      <c r="J6" s="168"/>
    </row>
    <row r="7" spans="1:10" ht="12.75">
      <c r="A7" s="166"/>
      <c r="B7" s="166"/>
      <c r="C7" s="169" t="s">
        <v>173</v>
      </c>
      <c r="D7" s="174"/>
      <c r="E7" s="174"/>
      <c r="F7" s="174"/>
      <c r="G7" s="174"/>
      <c r="H7" s="174"/>
      <c r="I7" s="174"/>
      <c r="J7" s="174"/>
    </row>
    <row r="8" spans="1:15" ht="61.5" customHeight="1">
      <c r="A8" s="167"/>
      <c r="B8" s="167"/>
      <c r="C8" s="175"/>
      <c r="D8" s="175"/>
      <c r="E8" s="175"/>
      <c r="F8" s="175"/>
      <c r="G8" s="175"/>
      <c r="H8" s="175"/>
      <c r="I8" s="175"/>
      <c r="J8" s="175"/>
      <c r="L8" s="87"/>
      <c r="M8" s="88"/>
      <c r="N8" s="88"/>
      <c r="O8" s="88"/>
    </row>
    <row r="9" spans="1:10" ht="13.5">
      <c r="A9" s="172" t="s">
        <v>14</v>
      </c>
      <c r="B9" s="172" t="s">
        <v>4</v>
      </c>
      <c r="C9" s="152"/>
      <c r="D9" s="153"/>
      <c r="E9" s="172"/>
      <c r="F9" s="172"/>
      <c r="G9" s="172" t="s">
        <v>9</v>
      </c>
      <c r="H9" s="172"/>
      <c r="I9" s="172"/>
      <c r="J9" s="172"/>
    </row>
    <row r="10" spans="1:10" ht="40.5">
      <c r="A10" s="172"/>
      <c r="B10" s="172"/>
      <c r="C10" s="56" t="s">
        <v>5</v>
      </c>
      <c r="D10" s="56" t="s">
        <v>6</v>
      </c>
      <c r="E10" s="25" t="s">
        <v>7</v>
      </c>
      <c r="F10" s="24" t="s">
        <v>8</v>
      </c>
      <c r="G10" s="172"/>
      <c r="H10" s="24" t="s">
        <v>10</v>
      </c>
      <c r="I10" s="24" t="s">
        <v>15</v>
      </c>
      <c r="J10" s="24" t="s">
        <v>11</v>
      </c>
    </row>
    <row r="11" spans="1:10" ht="13.5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57">
        <v>7</v>
      </c>
      <c r="H11" s="57">
        <v>8</v>
      </c>
      <c r="I11" s="57">
        <v>9</v>
      </c>
      <c r="J11" s="57">
        <v>10</v>
      </c>
    </row>
    <row r="12" spans="1:10" ht="13.5">
      <c r="A12" s="57">
        <v>1</v>
      </c>
      <c r="B12" s="161" t="s">
        <v>113</v>
      </c>
      <c r="C12" s="58" t="s">
        <v>16</v>
      </c>
      <c r="D12" s="57" t="s">
        <v>17</v>
      </c>
      <c r="E12" s="59"/>
      <c r="F12" s="57">
        <v>1</v>
      </c>
      <c r="G12" s="57">
        <v>130000</v>
      </c>
      <c r="H12" s="24"/>
      <c r="I12" s="24"/>
      <c r="J12" s="57">
        <v>130000</v>
      </c>
    </row>
    <row r="13" spans="1:10" ht="25.5" customHeight="1">
      <c r="A13" s="57">
        <v>2</v>
      </c>
      <c r="B13" s="173"/>
      <c r="C13" s="58" t="s">
        <v>140</v>
      </c>
      <c r="D13" s="57" t="s">
        <v>17</v>
      </c>
      <c r="E13" s="59"/>
      <c r="F13" s="57">
        <v>1</v>
      </c>
      <c r="G13" s="57">
        <v>80000</v>
      </c>
      <c r="H13" s="24"/>
      <c r="I13" s="60"/>
      <c r="J13" s="57">
        <v>80000</v>
      </c>
    </row>
    <row r="14" spans="1:10" ht="20.25" customHeight="1">
      <c r="A14" s="57">
        <v>3</v>
      </c>
      <c r="B14" s="173"/>
      <c r="C14" s="58" t="s">
        <v>23</v>
      </c>
      <c r="D14" s="61" t="s">
        <v>17</v>
      </c>
      <c r="E14" s="59"/>
      <c r="F14" s="57">
        <v>4</v>
      </c>
      <c r="G14" s="57">
        <v>92600</v>
      </c>
      <c r="H14" s="24"/>
      <c r="I14" s="24"/>
      <c r="J14" s="57">
        <v>370400</v>
      </c>
    </row>
    <row r="15" spans="1:10" ht="13.5">
      <c r="A15" s="57">
        <v>4</v>
      </c>
      <c r="B15" s="173"/>
      <c r="C15" s="58" t="s">
        <v>21</v>
      </c>
      <c r="D15" s="61"/>
      <c r="E15" s="59"/>
      <c r="F15" s="57">
        <v>1</v>
      </c>
      <c r="G15" s="57">
        <v>92600</v>
      </c>
      <c r="H15" s="86"/>
      <c r="I15" s="86"/>
      <c r="J15" s="57">
        <v>92600</v>
      </c>
    </row>
    <row r="16" spans="1:10" ht="27">
      <c r="A16" s="57">
        <v>5</v>
      </c>
      <c r="B16" s="173"/>
      <c r="C16" s="58" t="s">
        <v>24</v>
      </c>
      <c r="D16" s="57" t="s">
        <v>17</v>
      </c>
      <c r="E16" s="59"/>
      <c r="F16" s="57">
        <v>4</v>
      </c>
      <c r="G16" s="57">
        <v>85000</v>
      </c>
      <c r="H16" s="57"/>
      <c r="I16" s="57"/>
      <c r="J16" s="57">
        <v>340000</v>
      </c>
    </row>
    <row r="17" spans="1:10" ht="45" customHeight="1">
      <c r="A17" s="57">
        <v>6</v>
      </c>
      <c r="B17" s="173"/>
      <c r="C17" s="58" t="s">
        <v>26</v>
      </c>
      <c r="D17" s="57"/>
      <c r="E17" s="59"/>
      <c r="F17" s="57">
        <v>1</v>
      </c>
      <c r="G17" s="57">
        <v>80000</v>
      </c>
      <c r="H17" s="57"/>
      <c r="I17" s="57"/>
      <c r="J17" s="57">
        <v>80000</v>
      </c>
    </row>
    <row r="18" spans="1:10" ht="54">
      <c r="A18" s="57">
        <v>7</v>
      </c>
      <c r="B18" s="173"/>
      <c r="C18" s="58" t="s">
        <v>127</v>
      </c>
      <c r="D18" s="58" t="s">
        <v>13</v>
      </c>
      <c r="E18" s="59"/>
      <c r="F18" s="57">
        <v>1</v>
      </c>
      <c r="G18" s="57">
        <v>79360</v>
      </c>
      <c r="H18" s="57"/>
      <c r="I18" s="57"/>
      <c r="J18" s="57">
        <v>79360</v>
      </c>
    </row>
    <row r="19" spans="1:10" ht="54">
      <c r="A19" s="57">
        <v>8</v>
      </c>
      <c r="B19" s="64"/>
      <c r="C19" s="58" t="s">
        <v>29</v>
      </c>
      <c r="D19" s="58" t="s">
        <v>13</v>
      </c>
      <c r="E19" s="59"/>
      <c r="F19" s="57">
        <v>1</v>
      </c>
      <c r="G19" s="57">
        <v>79360</v>
      </c>
      <c r="H19" s="57"/>
      <c r="I19" s="57"/>
      <c r="J19" s="57">
        <v>79360</v>
      </c>
    </row>
    <row r="20" spans="1:10" ht="54">
      <c r="A20" s="57">
        <v>9</v>
      </c>
      <c r="B20" s="54"/>
      <c r="C20" s="58" t="s">
        <v>114</v>
      </c>
      <c r="D20" s="58" t="s">
        <v>13</v>
      </c>
      <c r="E20" s="59"/>
      <c r="F20" s="57">
        <v>1</v>
      </c>
      <c r="G20" s="57">
        <v>79360</v>
      </c>
      <c r="H20" s="24"/>
      <c r="I20" s="24"/>
      <c r="J20" s="57">
        <v>79360</v>
      </c>
    </row>
    <row r="21" spans="1:10" ht="54">
      <c r="A21" s="57">
        <v>10</v>
      </c>
      <c r="B21" s="54"/>
      <c r="C21" s="58" t="s">
        <v>115</v>
      </c>
      <c r="D21" s="58" t="s">
        <v>13</v>
      </c>
      <c r="E21" s="59"/>
      <c r="F21" s="57">
        <v>1</v>
      </c>
      <c r="G21" s="57">
        <v>85000</v>
      </c>
      <c r="H21" s="24"/>
      <c r="I21" s="24"/>
      <c r="J21" s="57">
        <v>85000</v>
      </c>
    </row>
    <row r="22" spans="1:10" ht="54">
      <c r="A22" s="57">
        <v>11</v>
      </c>
      <c r="B22" s="54"/>
      <c r="C22" s="58" t="s">
        <v>3</v>
      </c>
      <c r="D22" s="58" t="s">
        <v>13</v>
      </c>
      <c r="E22" s="59"/>
      <c r="F22" s="57">
        <v>1</v>
      </c>
      <c r="G22" s="57">
        <v>79360</v>
      </c>
      <c r="H22" s="63"/>
      <c r="I22" s="63"/>
      <c r="J22" s="57">
        <v>79360</v>
      </c>
    </row>
    <row r="23" spans="1:10" ht="27">
      <c r="A23" s="62"/>
      <c r="B23" s="24" t="s">
        <v>39</v>
      </c>
      <c r="C23" s="62"/>
      <c r="D23" s="62"/>
      <c r="E23" s="62"/>
      <c r="F23" s="57">
        <v>17</v>
      </c>
      <c r="G23" s="57"/>
      <c r="H23" s="62"/>
      <c r="I23" s="62"/>
      <c r="J23" s="57">
        <v>1495440</v>
      </c>
    </row>
  </sheetData>
  <sheetProtection/>
  <mergeCells count="12">
    <mergeCell ref="G2:J5"/>
    <mergeCell ref="H9:J9"/>
    <mergeCell ref="B12:B18"/>
    <mergeCell ref="C1:J1"/>
    <mergeCell ref="A6:B8"/>
    <mergeCell ref="C6:J6"/>
    <mergeCell ref="C7:J8"/>
    <mergeCell ref="A9:A10"/>
    <mergeCell ref="B9:B10"/>
    <mergeCell ref="C9:D9"/>
    <mergeCell ref="E9:F9"/>
    <mergeCell ref="G9:G10"/>
  </mergeCells>
  <printOptions/>
  <pageMargins left="0.3854166666666667" right="0.1770833333333333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="130" zoomScaleNormal="130" zoomScalePageLayoutView="0" workbookViewId="0" topLeftCell="A1">
      <selection activeCell="G2" sqref="G2:J4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3.00390625" style="0" customWidth="1"/>
    <col min="6" max="6" width="7.140625" style="0" customWidth="1"/>
    <col min="7" max="7" width="13.57421875" style="0" customWidth="1"/>
    <col min="10" max="10" width="12.140625" style="0" customWidth="1"/>
  </cols>
  <sheetData>
    <row r="1" spans="1:10" ht="13.5">
      <c r="A1" s="36"/>
      <c r="B1" s="36"/>
      <c r="C1" s="149" t="s">
        <v>152</v>
      </c>
      <c r="D1" s="181"/>
      <c r="E1" s="181"/>
      <c r="F1" s="181"/>
      <c r="G1" s="181"/>
      <c r="H1" s="181"/>
      <c r="I1" s="181"/>
      <c r="J1" s="181"/>
    </row>
    <row r="2" spans="1:10" ht="23.25" customHeight="1">
      <c r="A2" s="73"/>
      <c r="B2" s="73"/>
      <c r="C2" s="73"/>
      <c r="D2" s="73"/>
      <c r="E2" s="73"/>
      <c r="F2" s="73"/>
      <c r="G2" s="176" t="s">
        <v>180</v>
      </c>
      <c r="H2" s="177"/>
      <c r="I2" s="177"/>
      <c r="J2" s="177"/>
    </row>
    <row r="3" spans="1:10" ht="23.25" customHeight="1">
      <c r="A3" s="73"/>
      <c r="B3" s="73"/>
      <c r="C3" s="73"/>
      <c r="D3" s="73"/>
      <c r="E3" s="73"/>
      <c r="F3" s="73"/>
      <c r="G3" s="177"/>
      <c r="H3" s="177"/>
      <c r="I3" s="177"/>
      <c r="J3" s="177"/>
    </row>
    <row r="4" spans="1:10" ht="23.25" customHeight="1">
      <c r="A4" s="73"/>
      <c r="B4" s="73"/>
      <c r="C4" s="73"/>
      <c r="D4" s="73"/>
      <c r="E4" s="73"/>
      <c r="F4" s="73"/>
      <c r="G4" s="177"/>
      <c r="H4" s="177"/>
      <c r="I4" s="177"/>
      <c r="J4" s="177"/>
    </row>
    <row r="5" spans="1:10" ht="23.25" customHeight="1">
      <c r="A5" s="81"/>
      <c r="B5" s="81"/>
      <c r="C5" s="81"/>
      <c r="D5" s="81"/>
      <c r="E5" s="81"/>
      <c r="F5" s="81"/>
      <c r="G5" s="76"/>
      <c r="H5" s="76"/>
      <c r="I5" s="76"/>
      <c r="J5" s="76"/>
    </row>
    <row r="6" spans="1:10" ht="12.75">
      <c r="A6" s="182"/>
      <c r="B6" s="182"/>
      <c r="C6" s="183" t="s">
        <v>174</v>
      </c>
      <c r="D6" s="183"/>
      <c r="E6" s="183"/>
      <c r="F6" s="183"/>
      <c r="G6" s="183"/>
      <c r="H6" s="183"/>
      <c r="I6" s="183"/>
      <c r="J6" s="183"/>
    </row>
    <row r="7" spans="1:10" ht="66" customHeight="1">
      <c r="A7" s="182"/>
      <c r="B7" s="182"/>
      <c r="C7" s="184"/>
      <c r="D7" s="184"/>
      <c r="E7" s="184"/>
      <c r="F7" s="184"/>
      <c r="G7" s="184"/>
      <c r="H7" s="184"/>
      <c r="I7" s="184"/>
      <c r="J7" s="184"/>
    </row>
    <row r="8" spans="1:10" ht="12.75">
      <c r="A8" s="137" t="s">
        <v>14</v>
      </c>
      <c r="B8" s="137" t="s">
        <v>4</v>
      </c>
      <c r="C8" s="154"/>
      <c r="D8" s="155"/>
      <c r="E8" s="137"/>
      <c r="F8" s="137"/>
      <c r="G8" s="137" t="s">
        <v>9</v>
      </c>
      <c r="H8" s="137"/>
      <c r="I8" s="137"/>
      <c r="J8" s="137"/>
    </row>
    <row r="9" spans="1:10" ht="51">
      <c r="A9" s="137"/>
      <c r="B9" s="137"/>
      <c r="C9" s="23" t="s">
        <v>47</v>
      </c>
      <c r="D9" s="23" t="s">
        <v>48</v>
      </c>
      <c r="E9" s="9" t="s">
        <v>7</v>
      </c>
      <c r="F9" s="23" t="s">
        <v>8</v>
      </c>
      <c r="G9" s="137"/>
      <c r="H9" s="23" t="s">
        <v>10</v>
      </c>
      <c r="I9" s="23" t="s">
        <v>15</v>
      </c>
      <c r="J9" s="23" t="s">
        <v>11</v>
      </c>
    </row>
    <row r="10" spans="1:10" ht="12.75">
      <c r="A10" s="11">
        <v>1</v>
      </c>
      <c r="B10" s="11">
        <v>2</v>
      </c>
      <c r="C10" s="11">
        <v>3</v>
      </c>
      <c r="D10" s="11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21" customHeight="1">
      <c r="A11" s="11">
        <v>1</v>
      </c>
      <c r="B11" s="178" t="s">
        <v>86</v>
      </c>
      <c r="C11" s="17" t="s">
        <v>16</v>
      </c>
      <c r="D11" s="16" t="s">
        <v>17</v>
      </c>
      <c r="E11" s="15"/>
      <c r="F11" s="16">
        <v>1</v>
      </c>
      <c r="G11" s="16">
        <v>120000</v>
      </c>
      <c r="H11" s="16"/>
      <c r="I11" s="16"/>
      <c r="J11" s="16">
        <v>120000</v>
      </c>
    </row>
    <row r="12" spans="1:10" ht="19.5" customHeight="1">
      <c r="A12" s="11">
        <v>2</v>
      </c>
      <c r="B12" s="179"/>
      <c r="C12" s="17" t="s">
        <v>19</v>
      </c>
      <c r="D12" s="16" t="s">
        <v>17</v>
      </c>
      <c r="E12" s="15"/>
      <c r="F12" s="16">
        <v>1</v>
      </c>
      <c r="G12" s="16">
        <v>80000</v>
      </c>
      <c r="H12" s="16"/>
      <c r="I12" s="16"/>
      <c r="J12" s="16">
        <v>80000</v>
      </c>
    </row>
    <row r="13" spans="1:10" ht="39.75" customHeight="1">
      <c r="A13" s="11">
        <v>3</v>
      </c>
      <c r="B13" s="179"/>
      <c r="C13" s="17" t="s">
        <v>20</v>
      </c>
      <c r="D13" s="16" t="s">
        <v>17</v>
      </c>
      <c r="E13" s="15"/>
      <c r="F13" s="16">
        <v>1</v>
      </c>
      <c r="G13" s="16">
        <v>85000</v>
      </c>
      <c r="H13" s="16"/>
      <c r="I13" s="26"/>
      <c r="J13" s="16">
        <v>85000</v>
      </c>
    </row>
    <row r="14" spans="1:10" ht="27" customHeight="1">
      <c r="A14" s="11">
        <v>4</v>
      </c>
      <c r="B14" s="179"/>
      <c r="C14" s="17" t="s">
        <v>83</v>
      </c>
      <c r="D14" s="16" t="s">
        <v>17</v>
      </c>
      <c r="E14" s="15"/>
      <c r="F14" s="16">
        <v>9</v>
      </c>
      <c r="G14" s="16" t="s">
        <v>161</v>
      </c>
      <c r="H14" s="99"/>
      <c r="I14" s="99"/>
      <c r="J14" s="99">
        <f>78000*F14</f>
        <v>702000</v>
      </c>
    </row>
    <row r="15" spans="1:10" ht="34.5" customHeight="1">
      <c r="A15" s="11">
        <v>5</v>
      </c>
      <c r="B15" s="179"/>
      <c r="C15" s="17" t="s">
        <v>84</v>
      </c>
      <c r="D15" s="16" t="s">
        <v>25</v>
      </c>
      <c r="E15" s="15"/>
      <c r="F15" s="14">
        <v>1</v>
      </c>
      <c r="G15" s="16" t="s">
        <v>161</v>
      </c>
      <c r="H15" s="99"/>
      <c r="I15" s="99"/>
      <c r="J15" s="99">
        <f>78000*F15</f>
        <v>78000</v>
      </c>
    </row>
    <row r="16" spans="1:10" ht="28.5">
      <c r="A16" s="11">
        <v>6</v>
      </c>
      <c r="B16" s="179"/>
      <c r="C16" s="17" t="s">
        <v>2</v>
      </c>
      <c r="D16" s="16" t="s">
        <v>25</v>
      </c>
      <c r="E16" s="15"/>
      <c r="F16" s="14">
        <v>1</v>
      </c>
      <c r="G16" s="16" t="s">
        <v>161</v>
      </c>
      <c r="H16" s="99"/>
      <c r="I16" s="99"/>
      <c r="J16" s="99">
        <f>78000*F16</f>
        <v>78000</v>
      </c>
    </row>
    <row r="17" spans="1:10" ht="28.5">
      <c r="A17" s="11">
        <v>7</v>
      </c>
      <c r="B17" s="180"/>
      <c r="C17" s="71" t="s">
        <v>85</v>
      </c>
      <c r="D17" s="16" t="s">
        <v>25</v>
      </c>
      <c r="E17" s="15"/>
      <c r="F17" s="14">
        <v>1</v>
      </c>
      <c r="G17" s="16" t="s">
        <v>161</v>
      </c>
      <c r="H17" s="99"/>
      <c r="I17" s="99"/>
      <c r="J17" s="99">
        <f>78000*F17</f>
        <v>78000</v>
      </c>
    </row>
    <row r="18" spans="1:10" ht="25.5">
      <c r="A18" s="41"/>
      <c r="B18" s="42" t="s">
        <v>39</v>
      </c>
      <c r="C18" s="16"/>
      <c r="D18" s="16"/>
      <c r="E18" s="15"/>
      <c r="F18" s="16">
        <v>15</v>
      </c>
      <c r="G18" s="16"/>
      <c r="H18" s="16"/>
      <c r="I18" s="16"/>
      <c r="J18" s="16">
        <f>SUM(J11:J17)</f>
        <v>1221000</v>
      </c>
    </row>
  </sheetData>
  <sheetProtection/>
  <mergeCells count="11">
    <mergeCell ref="C1:J1"/>
    <mergeCell ref="A6:B7"/>
    <mergeCell ref="C6:J7"/>
    <mergeCell ref="A8:A9"/>
    <mergeCell ref="B8:B9"/>
    <mergeCell ref="C8:D8"/>
    <mergeCell ref="E8:F8"/>
    <mergeCell ref="G8:G9"/>
    <mergeCell ref="H8:J8"/>
    <mergeCell ref="G2:J4"/>
    <mergeCell ref="B11:B17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2019-03-06T07:18:30Z</cp:lastPrinted>
  <dcterms:created xsi:type="dcterms:W3CDTF">1996-10-14T23:33:28Z</dcterms:created>
  <dcterms:modified xsi:type="dcterms:W3CDTF">2019-05-20T12:07:31Z</dcterms:modified>
  <cp:category/>
  <cp:version/>
  <cp:contentType/>
  <cp:contentStatus/>
</cp:coreProperties>
</file>