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68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4" i="1" l="1"/>
  <c r="F85" i="1" s="1"/>
  <c r="C84" i="1"/>
  <c r="C85" i="1" s="1"/>
  <c r="F83" i="1"/>
  <c r="E66" i="1" l="1"/>
  <c r="E65" i="1"/>
  <c r="E64" i="1"/>
  <c r="E62" i="1"/>
  <c r="E59" i="1"/>
  <c r="E58" i="1"/>
  <c r="E55" i="1"/>
  <c r="E54" i="1"/>
  <c r="E53" i="1"/>
  <c r="E50" i="1"/>
  <c r="E49" i="1"/>
  <c r="E48" i="1"/>
  <c r="E45" i="1"/>
  <c r="E44" i="1"/>
  <c r="E43" i="1"/>
  <c r="E42" i="1"/>
  <c r="E41" i="1"/>
  <c r="E40" i="1"/>
  <c r="E37" i="1"/>
  <c r="E36" i="1"/>
  <c r="E35" i="1"/>
  <c r="E32" i="1"/>
  <c r="E31" i="1"/>
  <c r="E30" i="1"/>
  <c r="E27" i="1"/>
  <c r="E26" i="1"/>
  <c r="E25" i="1"/>
  <c r="C23" i="1" l="1"/>
  <c r="F82" i="1"/>
  <c r="F81" i="1"/>
  <c r="F80" i="1"/>
  <c r="F77" i="1"/>
  <c r="F76" i="1"/>
  <c r="F75" i="1"/>
  <c r="F74" i="1"/>
  <c r="F73" i="1"/>
  <c r="F72" i="1"/>
  <c r="F71" i="1"/>
  <c r="F70" i="1"/>
  <c r="F69" i="1"/>
  <c r="F66" i="1"/>
  <c r="F65" i="1"/>
  <c r="F63" i="1"/>
  <c r="F62" i="1"/>
  <c r="F59" i="1"/>
  <c r="F58" i="1"/>
  <c r="F55" i="1"/>
  <c r="F54" i="1"/>
  <c r="F53" i="1"/>
  <c r="F50" i="1"/>
  <c r="F49" i="1"/>
  <c r="F48" i="1"/>
  <c r="F45" i="1"/>
  <c r="F44" i="1"/>
  <c r="F42" i="1"/>
  <c r="F41" i="1"/>
  <c r="F40" i="1"/>
  <c r="F37" i="1"/>
  <c r="F36" i="1"/>
  <c r="F35" i="1"/>
  <c r="F32" i="1"/>
  <c r="F31" i="1"/>
  <c r="F30" i="1"/>
  <c r="F27" i="1"/>
  <c r="F26" i="1"/>
  <c r="F25" i="1"/>
  <c r="F22" i="1"/>
  <c r="F23" i="1" s="1"/>
  <c r="F19" i="1"/>
  <c r="F20" i="1" s="1"/>
  <c r="F16" i="1"/>
  <c r="F15" i="1"/>
  <c r="F14" i="1"/>
  <c r="F13" i="1"/>
  <c r="F10" i="1"/>
  <c r="F9" i="1"/>
  <c r="F8" i="1"/>
  <c r="F38" i="1" l="1"/>
  <c r="F51" i="1"/>
  <c r="F78" i="1"/>
  <c r="F67" i="1"/>
  <c r="F17" i="1"/>
  <c r="F11" i="1"/>
  <c r="F33" i="1"/>
  <c r="F60" i="1"/>
  <c r="F28" i="1"/>
  <c r="F46" i="1"/>
  <c r="F56" i="1"/>
  <c r="C46" i="1"/>
  <c r="C38" i="1" l="1"/>
  <c r="C51" i="1" l="1"/>
  <c r="C11" i="1"/>
  <c r="C67" i="1"/>
  <c r="C60" i="1"/>
  <c r="C56" i="1"/>
  <c r="C28" i="1"/>
  <c r="C20" i="1"/>
</calcChain>
</file>

<file path=xl/sharedStrings.xml><?xml version="1.0" encoding="utf-8"?>
<sst xmlns="http://schemas.openxmlformats.org/spreadsheetml/2006/main" count="88" uniqueCount="57">
  <si>
    <t>Հ/Հ</t>
  </si>
  <si>
    <t>Հաստիքի անվանումը</t>
  </si>
  <si>
    <t>Համայնքի ղեկավար</t>
  </si>
  <si>
    <t>Հանայնքի ղեկավարի առաջին տեղակալ</t>
  </si>
  <si>
    <t>Համայնքի ղեկավարի տեղակալ</t>
  </si>
  <si>
    <t>Ընդամենը</t>
  </si>
  <si>
    <t>Համայնքի ղեկավարի խորհրդական</t>
  </si>
  <si>
    <t>Համայնքի ղեկավարի օգնական</t>
  </si>
  <si>
    <t>Գլխավոր մասնագետ</t>
  </si>
  <si>
    <t>Բաժնի պետ</t>
  </si>
  <si>
    <t>Առաջատար մասնագետ</t>
  </si>
  <si>
    <t>Գործավար</t>
  </si>
  <si>
    <t>Վարորդ</t>
  </si>
  <si>
    <t>Հավաքարար</t>
  </si>
  <si>
    <t>Պահակ</t>
  </si>
  <si>
    <t>Աշխատավարձի չափը</t>
  </si>
  <si>
    <t>Տնտեսվար</t>
  </si>
  <si>
    <t>Անասնաբույժ</t>
  </si>
  <si>
    <t>Քաղաքացիական աշխատանք իրականացնող  անձնակազմ</t>
  </si>
  <si>
    <t>Ընդամենը աշխատակազմ</t>
  </si>
  <si>
    <t>Տեխնիկական սպասարկում իրականացնող  անձնակազմ</t>
  </si>
  <si>
    <t>Համայնքային քաղաքական  պաշտոններ</t>
  </si>
  <si>
    <t>Համայնքային հայեցողական  պաշտոններ</t>
  </si>
  <si>
    <t>Համայնքի ղեկավարի գլխ.խորհրդական</t>
  </si>
  <si>
    <t>Համայնքային վարչական պաշտոններ</t>
  </si>
  <si>
    <t>Վարչական ղեկավար</t>
  </si>
  <si>
    <t>Համայնքային ծառայության պաշտոնների</t>
  </si>
  <si>
    <t>Աշխատակազմի քարտուղար</t>
  </si>
  <si>
    <t>Առևտրի, սպասարկման, եկամուտների հաշվառման և  հավաքագրման բաժին</t>
  </si>
  <si>
    <t>Քաղաքաշինության, ճարտարապետության,գյուղատնտեսության և բնակկոմունալ տնտեսության բաժին</t>
  </si>
  <si>
    <t>Կրթության,մշակույթի սպորտի, երիտասարդության և սոցիալական աջակցության բաժին</t>
  </si>
  <si>
    <t>Առաջին կարգի մասնագետ</t>
  </si>
  <si>
    <t>Զարգացման ծրագրերի և տեղեկատվական տեխնոլոգիաների բաժին</t>
  </si>
  <si>
    <t>Հասարակայնության հետ կապերի բաժին</t>
  </si>
  <si>
    <t>Ներքին աուդիտի բաժնի պետ</t>
  </si>
  <si>
    <t>Գլխավոր մասնագետ- աուդիտոր</t>
  </si>
  <si>
    <t>Աշխատակազմ (կառուցվածքային ստորաբաժանումների մեջ չներառված պաշտոններ)</t>
  </si>
  <si>
    <t>Ցերեկային պահակ</t>
  </si>
  <si>
    <t>Տեսանկարահանող օպերատոր</t>
  </si>
  <si>
    <t>Հարկահավաք</t>
  </si>
  <si>
    <t>Զինծառայողների և նրանց  ընտանիքների խնդիրների համակարգող</t>
  </si>
  <si>
    <t>Սոցիալական աշխատանք կատարող</t>
  </si>
  <si>
    <t>Այլընտրանքային աշխատանքային ծառայող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</si>
  <si>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</si>
  <si>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</si>
  <si>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</si>
  <si>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Խմբակցության փորձագետ</t>
  </si>
  <si>
    <t>)</t>
  </si>
  <si>
    <t>Խմբակցության գործավար</t>
  </si>
  <si>
    <t>Գլխավոր մասնագետ-սոցիալական աշխատող</t>
  </si>
  <si>
    <t>Առաջատար մասնագետ- իրավաբան</t>
  </si>
  <si>
    <t xml:space="preserve">Գլխավոր մասնագետ-քաղաքացիական կացության ակտերի գրանցման </t>
  </si>
  <si>
    <t xml:space="preserve">Ֆինանսատնտեսագիտական և գնումների կազմակերպման  բաժին </t>
  </si>
  <si>
    <t>Առաջատար մասնագետ-սոցիալական սատարող</t>
  </si>
  <si>
    <t xml:space="preserve">Գլխավոր մասնագետ--իրավաբան </t>
  </si>
  <si>
    <t xml:space="preserve">         ՉԱՐԵՆՑԱՎԱՆԻ ՀԱՄԱՅՆՔԱՊԵՏԱՐԱՆԻ ԱՇԽԱՏԱԿԱԶՄԻ   2025Թ. ԱՇԽԱՏԱԿԻՑՆԵՐԻ ԹՎԱՔԱՆԱԿԸ, ՀԱՍՏԻՔԱՑՈՒՑԱԿԸ ԵՎ ՊԱՇՏՈՆԱՅԻՆ ԴՐՈՒՅՔԱՉԱՓԵՐԸ                                                                                                     1.Աշխատակիցների թվաքանակը՝ 
2.Աշխատակազմի հաստիքացուցակը և պաշտոնային դրույքաչափերը՝             </t>
  </si>
  <si>
    <t xml:space="preserve"> ՀԱՎԵԼՎԱԾ 
ՉԱՐԵՆՑԱՎԱՆ ՀԱՄԱՅՆՔԻ 
ԱՎԱԳԱՆՈՒ 2024 ԹՎԱԿԱՆԻ 
ԴԵԿՏԵՄԲԵՐԻ 20-Ի ԹԻՎ 112-Ա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</si>
</sst>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Mariam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Layout" topLeftCell="A82" zoomScaleNormal="100" workbookViewId="0">
      <selection activeCell="D88" sqref="D88"/>
    </sheetView>
  </sheetViews>
  <sheetFormatPr defaultColWidth="9.140625" defaultRowHeight="16.5" x14ac:dyDescent="0.25"/>
  <cols>
    <col min="1" max="1" width="5.7109375" style="13" customWidth="1"/>
    <col min="2" max="2" width="41" style="3" customWidth="1"/>
    <col min="3" max="3" width="10.5703125" style="13" customWidth="1"/>
    <col min="4" max="4" width="17" style="13" customWidth="1"/>
    <col min="5" max="5" width="10.5703125" style="13" customWidth="1"/>
    <col min="6" max="6" width="21.28515625" style="13" customWidth="1"/>
    <col min="7" max="7" width="11.5703125" style="3" bestFit="1" customWidth="1"/>
    <col min="8" max="13" width="9.140625" style="3"/>
    <col min="14" max="14" width="19" style="3" customWidth="1"/>
    <col min="15" max="16384" width="9.140625" style="3"/>
  </cols>
  <sheetData>
    <row r="1" spans="1:14" x14ac:dyDescent="0.25">
      <c r="A1" s="1"/>
      <c r="B1" s="2"/>
      <c r="C1" s="12"/>
      <c r="D1" s="41" t="s">
        <v>56</v>
      </c>
      <c r="E1" s="41"/>
      <c r="F1" s="41"/>
    </row>
    <row r="2" spans="1:14" ht="19.5" customHeight="1" x14ac:dyDescent="0.25">
      <c r="A2" s="1"/>
      <c r="B2" s="2"/>
      <c r="C2" s="17"/>
      <c r="D2" s="41"/>
      <c r="E2" s="41"/>
      <c r="F2" s="41"/>
    </row>
    <row r="3" spans="1:14" ht="36.75" customHeight="1" x14ac:dyDescent="0.25">
      <c r="A3" s="1"/>
      <c r="B3" s="2"/>
      <c r="C3" s="17"/>
      <c r="D3" s="41"/>
      <c r="E3" s="41"/>
      <c r="F3" s="41"/>
    </row>
    <row r="4" spans="1:14" ht="12.75" customHeight="1" x14ac:dyDescent="0.25">
      <c r="A4" s="18"/>
      <c r="B4" s="18"/>
      <c r="C4" s="18"/>
      <c r="D4" s="41"/>
      <c r="E4" s="41"/>
      <c r="F4" s="41"/>
    </row>
    <row r="5" spans="1:14" ht="84.75" customHeight="1" x14ac:dyDescent="0.25">
      <c r="A5" s="23"/>
      <c r="B5" s="37" t="s">
        <v>55</v>
      </c>
      <c r="C5" s="38"/>
      <c r="D5" s="38"/>
      <c r="E5" s="38"/>
      <c r="F5" s="39"/>
    </row>
    <row r="6" spans="1:14" ht="103.5" customHeight="1" x14ac:dyDescent="0.25">
      <c r="A6" s="4" t="s">
        <v>0</v>
      </c>
      <c r="B6" s="4" t="s">
        <v>1</v>
      </c>
      <c r="C6" s="14" t="s">
        <v>43</v>
      </c>
      <c r="D6" s="14" t="s">
        <v>44</v>
      </c>
      <c r="E6" s="14" t="s">
        <v>45</v>
      </c>
      <c r="F6" s="14" t="s">
        <v>15</v>
      </c>
    </row>
    <row r="7" spans="1:14" ht="19.5" customHeight="1" x14ac:dyDescent="0.25">
      <c r="A7" s="34" t="s">
        <v>21</v>
      </c>
      <c r="B7" s="35"/>
      <c r="C7" s="35"/>
      <c r="D7" s="35"/>
      <c r="E7" s="35"/>
      <c r="F7" s="36"/>
    </row>
    <row r="8" spans="1:14" x14ac:dyDescent="0.25">
      <c r="A8" s="5">
        <v>1</v>
      </c>
      <c r="B8" s="6" t="s">
        <v>2</v>
      </c>
      <c r="C8" s="5">
        <v>1</v>
      </c>
      <c r="D8" s="5">
        <v>460000</v>
      </c>
      <c r="E8" s="5"/>
      <c r="F8" s="5">
        <f>C8*D8</f>
        <v>460000</v>
      </c>
    </row>
    <row r="9" spans="1:14" ht="21" customHeight="1" x14ac:dyDescent="0.25">
      <c r="A9" s="5">
        <v>2</v>
      </c>
      <c r="B9" s="6" t="s">
        <v>3</v>
      </c>
      <c r="C9" s="5">
        <v>1</v>
      </c>
      <c r="D9" s="5">
        <v>370000</v>
      </c>
      <c r="E9" s="5"/>
      <c r="F9" s="5">
        <f t="shared" ref="F9:F10" si="0">C9*D9</f>
        <v>370000</v>
      </c>
    </row>
    <row r="10" spans="1:14" x14ac:dyDescent="0.25">
      <c r="A10" s="5">
        <v>3</v>
      </c>
      <c r="B10" s="8" t="s">
        <v>4</v>
      </c>
      <c r="C10" s="7">
        <v>1</v>
      </c>
      <c r="D10" s="5">
        <v>320000</v>
      </c>
      <c r="E10" s="5"/>
      <c r="F10" s="5">
        <f t="shared" si="0"/>
        <v>320000</v>
      </c>
    </row>
    <row r="11" spans="1:14" x14ac:dyDescent="0.25">
      <c r="A11" s="7"/>
      <c r="B11" s="9" t="s">
        <v>5</v>
      </c>
      <c r="C11" s="7">
        <f>SUM(C8:C10)</f>
        <v>3</v>
      </c>
      <c r="D11" s="7"/>
      <c r="E11" s="7"/>
      <c r="F11" s="9">
        <f>SUM(F8:F10)</f>
        <v>1150000</v>
      </c>
    </row>
    <row r="12" spans="1:14" x14ac:dyDescent="0.25">
      <c r="A12" s="42" t="s">
        <v>22</v>
      </c>
      <c r="B12" s="43"/>
      <c r="C12" s="43"/>
      <c r="D12" s="43"/>
      <c r="E12" s="43"/>
      <c r="F12" s="44"/>
    </row>
    <row r="13" spans="1:14" ht="33" x14ac:dyDescent="0.25">
      <c r="A13" s="7">
        <v>4</v>
      </c>
      <c r="B13" s="8" t="s">
        <v>23</v>
      </c>
      <c r="C13" s="7">
        <v>1</v>
      </c>
      <c r="D13" s="5">
        <v>370000</v>
      </c>
      <c r="E13" s="7"/>
      <c r="F13" s="5">
        <f t="shared" ref="F13:F16" si="1">C13*D13</f>
        <v>370000</v>
      </c>
    </row>
    <row r="14" spans="1:14" x14ac:dyDescent="0.25">
      <c r="A14" s="7">
        <v>5</v>
      </c>
      <c r="B14" s="8" t="s">
        <v>6</v>
      </c>
      <c r="C14" s="5">
        <v>1</v>
      </c>
      <c r="D14" s="5">
        <v>270000</v>
      </c>
      <c r="E14" s="5"/>
      <c r="F14" s="5">
        <f t="shared" si="1"/>
        <v>270000</v>
      </c>
      <c r="N14" s="28" t="s">
        <v>47</v>
      </c>
    </row>
    <row r="15" spans="1:14" x14ac:dyDescent="0.25">
      <c r="A15" s="7">
        <v>6</v>
      </c>
      <c r="B15" s="8" t="s">
        <v>7</v>
      </c>
      <c r="C15" s="5">
        <v>3</v>
      </c>
      <c r="D15" s="5">
        <v>250000</v>
      </c>
      <c r="E15" s="5"/>
      <c r="F15" s="5">
        <f t="shared" si="1"/>
        <v>750000</v>
      </c>
    </row>
    <row r="16" spans="1:14" x14ac:dyDescent="0.25">
      <c r="A16" s="7">
        <v>7</v>
      </c>
      <c r="B16" s="8" t="s">
        <v>46</v>
      </c>
      <c r="C16" s="5">
        <v>2</v>
      </c>
      <c r="D16" s="5">
        <v>190000</v>
      </c>
      <c r="E16" s="5"/>
      <c r="F16" s="5">
        <f t="shared" si="1"/>
        <v>380000</v>
      </c>
    </row>
    <row r="17" spans="1:6" x14ac:dyDescent="0.25">
      <c r="A17" s="5"/>
      <c r="B17" s="10" t="s">
        <v>5</v>
      </c>
      <c r="C17" s="5">
        <v>7</v>
      </c>
      <c r="D17" s="5"/>
      <c r="E17" s="5"/>
      <c r="F17" s="10">
        <f>SUM(F13:F16)</f>
        <v>1770000</v>
      </c>
    </row>
    <row r="18" spans="1:6" ht="21" customHeight="1" x14ac:dyDescent="0.25">
      <c r="A18" s="34" t="s">
        <v>24</v>
      </c>
      <c r="B18" s="35"/>
      <c r="C18" s="35"/>
      <c r="D18" s="35"/>
      <c r="E18" s="35"/>
      <c r="F18" s="36"/>
    </row>
    <row r="19" spans="1:6" ht="34.5" customHeight="1" x14ac:dyDescent="0.25">
      <c r="A19" s="5">
        <v>8</v>
      </c>
      <c r="B19" s="6" t="s">
        <v>25</v>
      </c>
      <c r="C19" s="5">
        <v>5</v>
      </c>
      <c r="D19" s="5">
        <v>300000</v>
      </c>
      <c r="E19" s="5"/>
      <c r="F19" s="5">
        <f>C19*D19</f>
        <v>1500000</v>
      </c>
    </row>
    <row r="20" spans="1:6" ht="16.5" customHeight="1" x14ac:dyDescent="0.25">
      <c r="A20" s="34" t="s">
        <v>5</v>
      </c>
      <c r="B20" s="36"/>
      <c r="C20" s="10">
        <f>SUM(C19:C19)</f>
        <v>5</v>
      </c>
      <c r="D20" s="10"/>
      <c r="E20" s="10"/>
      <c r="F20" s="10">
        <f>SUM(F19)</f>
        <v>1500000</v>
      </c>
    </row>
    <row r="21" spans="1:6" ht="40.5" customHeight="1" x14ac:dyDescent="0.25">
      <c r="A21" s="34" t="s">
        <v>26</v>
      </c>
      <c r="B21" s="35"/>
      <c r="C21" s="35"/>
      <c r="D21" s="35"/>
      <c r="E21" s="35"/>
      <c r="F21" s="36"/>
    </row>
    <row r="22" spans="1:6" ht="36" customHeight="1" x14ac:dyDescent="0.25">
      <c r="A22" s="5">
        <v>9</v>
      </c>
      <c r="B22" s="5" t="s">
        <v>27</v>
      </c>
      <c r="C22" s="5">
        <v>1</v>
      </c>
      <c r="D22" s="5">
        <v>370000</v>
      </c>
      <c r="E22" s="7"/>
      <c r="F22" s="5">
        <f>C22*D22</f>
        <v>370000</v>
      </c>
    </row>
    <row r="23" spans="1:6" ht="16.5" customHeight="1" x14ac:dyDescent="0.25">
      <c r="A23" s="34" t="s">
        <v>5</v>
      </c>
      <c r="B23" s="36"/>
      <c r="C23" s="10">
        <f>SUM(C22:C22)</f>
        <v>1</v>
      </c>
      <c r="D23" s="10"/>
      <c r="E23" s="10"/>
      <c r="F23" s="10">
        <f>SUM(F22)</f>
        <v>370000</v>
      </c>
    </row>
    <row r="24" spans="1:6" ht="36" customHeight="1" x14ac:dyDescent="0.25">
      <c r="A24" s="34" t="s">
        <v>52</v>
      </c>
      <c r="B24" s="35"/>
      <c r="C24" s="35"/>
      <c r="D24" s="35"/>
      <c r="E24" s="35"/>
      <c r="F24" s="36"/>
    </row>
    <row r="25" spans="1:6" x14ac:dyDescent="0.25">
      <c r="A25" s="5">
        <v>10</v>
      </c>
      <c r="B25" s="6" t="s">
        <v>9</v>
      </c>
      <c r="C25" s="5">
        <v>1</v>
      </c>
      <c r="D25" s="5">
        <v>300000</v>
      </c>
      <c r="E25" s="7">
        <f t="shared" ref="E25:E27" si="2">D25*10%</f>
        <v>30000</v>
      </c>
      <c r="F25" s="5">
        <f t="shared" ref="F25:F27" si="3">C25*D25</f>
        <v>300000</v>
      </c>
    </row>
    <row r="26" spans="1:6" ht="15.75" customHeight="1" x14ac:dyDescent="0.25">
      <c r="A26" s="5">
        <v>11</v>
      </c>
      <c r="B26" s="6" t="s">
        <v>8</v>
      </c>
      <c r="C26" s="5">
        <v>3</v>
      </c>
      <c r="D26" s="5">
        <v>240000</v>
      </c>
      <c r="E26" s="7">
        <f t="shared" si="2"/>
        <v>24000</v>
      </c>
      <c r="F26" s="5">
        <f t="shared" si="3"/>
        <v>720000</v>
      </c>
    </row>
    <row r="27" spans="1:6" ht="15.75" customHeight="1" x14ac:dyDescent="0.25">
      <c r="A27" s="5">
        <v>12</v>
      </c>
      <c r="B27" s="6" t="s">
        <v>10</v>
      </c>
      <c r="C27" s="5">
        <v>2</v>
      </c>
      <c r="D27" s="5">
        <v>190000</v>
      </c>
      <c r="E27" s="7">
        <f t="shared" si="2"/>
        <v>19000</v>
      </c>
      <c r="F27" s="5">
        <f t="shared" si="3"/>
        <v>380000</v>
      </c>
    </row>
    <row r="28" spans="1:6" x14ac:dyDescent="0.25">
      <c r="A28" s="34" t="s">
        <v>5</v>
      </c>
      <c r="B28" s="36"/>
      <c r="C28" s="10">
        <f>SUM(C25:C27)</f>
        <v>6</v>
      </c>
      <c r="D28" s="5"/>
      <c r="E28" s="5"/>
      <c r="F28" s="9">
        <f>SUM(F25:F27)</f>
        <v>1400000</v>
      </c>
    </row>
    <row r="29" spans="1:6" ht="33" customHeight="1" x14ac:dyDescent="0.25">
      <c r="A29" s="34" t="s">
        <v>29</v>
      </c>
      <c r="B29" s="35"/>
      <c r="C29" s="35"/>
      <c r="D29" s="35"/>
      <c r="E29" s="35"/>
      <c r="F29" s="36"/>
    </row>
    <row r="30" spans="1:6" ht="21" customHeight="1" x14ac:dyDescent="0.25">
      <c r="A30" s="5">
        <v>13</v>
      </c>
      <c r="B30" s="6" t="s">
        <v>9</v>
      </c>
      <c r="C30" s="5">
        <v>1</v>
      </c>
      <c r="D30" s="5">
        <v>300000</v>
      </c>
      <c r="E30" s="7">
        <f t="shared" ref="E30:E32" si="4">D30*10%</f>
        <v>30000</v>
      </c>
      <c r="F30" s="5">
        <f t="shared" ref="F30:F32" si="5">C30*D30</f>
        <v>300000</v>
      </c>
    </row>
    <row r="31" spans="1:6" ht="19.5" customHeight="1" x14ac:dyDescent="0.25">
      <c r="A31" s="5">
        <v>14</v>
      </c>
      <c r="B31" s="8" t="s">
        <v>8</v>
      </c>
      <c r="C31" s="5">
        <v>3</v>
      </c>
      <c r="D31" s="5">
        <v>240000</v>
      </c>
      <c r="E31" s="7">
        <f t="shared" si="4"/>
        <v>24000</v>
      </c>
      <c r="F31" s="5">
        <f t="shared" si="5"/>
        <v>720000</v>
      </c>
    </row>
    <row r="32" spans="1:6" ht="21" customHeight="1" x14ac:dyDescent="0.25">
      <c r="A32" s="5">
        <v>15</v>
      </c>
      <c r="B32" s="8" t="s">
        <v>10</v>
      </c>
      <c r="C32" s="5">
        <v>3</v>
      </c>
      <c r="D32" s="5">
        <v>190000</v>
      </c>
      <c r="E32" s="7">
        <f t="shared" si="4"/>
        <v>19000</v>
      </c>
      <c r="F32" s="5">
        <f t="shared" si="5"/>
        <v>570000</v>
      </c>
    </row>
    <row r="33" spans="1:6" ht="21" customHeight="1" x14ac:dyDescent="0.25">
      <c r="A33" s="34" t="s">
        <v>5</v>
      </c>
      <c r="B33" s="36"/>
      <c r="C33" s="10">
        <v>7</v>
      </c>
      <c r="D33" s="10"/>
      <c r="E33" s="10"/>
      <c r="F33" s="10">
        <f>SUM(F30:F32)</f>
        <v>1590000</v>
      </c>
    </row>
    <row r="34" spans="1:6" ht="33" customHeight="1" x14ac:dyDescent="0.25">
      <c r="A34" s="34" t="s">
        <v>28</v>
      </c>
      <c r="B34" s="35"/>
      <c r="C34" s="35"/>
      <c r="D34" s="35"/>
      <c r="E34" s="35"/>
      <c r="F34" s="36"/>
    </row>
    <row r="35" spans="1:6" s="19" customFormat="1" x14ac:dyDescent="0.25">
      <c r="A35" s="7">
        <v>16</v>
      </c>
      <c r="B35" s="8" t="s">
        <v>9</v>
      </c>
      <c r="C35" s="7">
        <v>1</v>
      </c>
      <c r="D35" s="7">
        <v>300000</v>
      </c>
      <c r="E35" s="7">
        <f t="shared" ref="E35:E37" si="6">D35*10%</f>
        <v>30000</v>
      </c>
      <c r="F35" s="5">
        <f t="shared" ref="F35:F37" si="7">C35*D35</f>
        <v>300000</v>
      </c>
    </row>
    <row r="36" spans="1:6" s="19" customFormat="1" ht="15.75" customHeight="1" x14ac:dyDescent="0.25">
      <c r="A36" s="7">
        <v>17</v>
      </c>
      <c r="B36" s="8" t="s">
        <v>8</v>
      </c>
      <c r="C36" s="7">
        <v>1</v>
      </c>
      <c r="D36" s="7">
        <v>240000</v>
      </c>
      <c r="E36" s="7">
        <f t="shared" si="6"/>
        <v>24000</v>
      </c>
      <c r="F36" s="5">
        <f t="shared" si="7"/>
        <v>240000</v>
      </c>
    </row>
    <row r="37" spans="1:6" s="19" customFormat="1" ht="15.75" customHeight="1" x14ac:dyDescent="0.25">
      <c r="A37" s="7">
        <v>18</v>
      </c>
      <c r="B37" s="8" t="s">
        <v>10</v>
      </c>
      <c r="C37" s="20">
        <v>5</v>
      </c>
      <c r="D37" s="7">
        <v>190000</v>
      </c>
      <c r="E37" s="7">
        <f t="shared" si="6"/>
        <v>19000</v>
      </c>
      <c r="F37" s="5">
        <f t="shared" si="7"/>
        <v>950000</v>
      </c>
    </row>
    <row r="38" spans="1:6" x14ac:dyDescent="0.25">
      <c r="A38" s="34" t="s">
        <v>5</v>
      </c>
      <c r="B38" s="36"/>
      <c r="C38" s="29">
        <f>SUM(C35:C37)</f>
        <v>7</v>
      </c>
      <c r="D38" s="5"/>
      <c r="E38" s="5"/>
      <c r="F38" s="10">
        <f>SUM(F35:F37)</f>
        <v>1490000</v>
      </c>
    </row>
    <row r="39" spans="1:6" ht="32.25" customHeight="1" x14ac:dyDescent="0.25">
      <c r="A39" s="34" t="s">
        <v>30</v>
      </c>
      <c r="B39" s="35"/>
      <c r="C39" s="35"/>
      <c r="D39" s="35"/>
      <c r="E39" s="35"/>
      <c r="F39" s="36"/>
    </row>
    <row r="40" spans="1:6" x14ac:dyDescent="0.25">
      <c r="A40" s="5">
        <v>19</v>
      </c>
      <c r="B40" s="11" t="s">
        <v>9</v>
      </c>
      <c r="C40" s="5">
        <v>1</v>
      </c>
      <c r="D40" s="7">
        <v>300000</v>
      </c>
      <c r="E40" s="7">
        <f t="shared" ref="E40:E45" si="8">D40*10%</f>
        <v>30000</v>
      </c>
      <c r="F40" s="5">
        <f t="shared" ref="F40:F45" si="9">C40*D40</f>
        <v>300000</v>
      </c>
    </row>
    <row r="41" spans="1:6" ht="15.75" customHeight="1" x14ac:dyDescent="0.25">
      <c r="A41" s="5">
        <v>20</v>
      </c>
      <c r="B41" s="11" t="s">
        <v>8</v>
      </c>
      <c r="C41" s="5">
        <v>1</v>
      </c>
      <c r="D41" s="5">
        <v>240000</v>
      </c>
      <c r="E41" s="7">
        <f t="shared" si="8"/>
        <v>24000</v>
      </c>
      <c r="F41" s="5">
        <f t="shared" si="9"/>
        <v>240000</v>
      </c>
    </row>
    <row r="42" spans="1:6" ht="33.75" customHeight="1" x14ac:dyDescent="0.25">
      <c r="A42" s="5">
        <v>21</v>
      </c>
      <c r="B42" s="11" t="s">
        <v>49</v>
      </c>
      <c r="C42" s="5">
        <v>1</v>
      </c>
      <c r="D42" s="5">
        <v>240000</v>
      </c>
      <c r="E42" s="7">
        <f t="shared" si="8"/>
        <v>24000</v>
      </c>
      <c r="F42" s="5">
        <f t="shared" si="9"/>
        <v>240000</v>
      </c>
    </row>
    <row r="43" spans="1:6" ht="33.75" customHeight="1" x14ac:dyDescent="0.25">
      <c r="A43" s="5">
        <v>22</v>
      </c>
      <c r="B43" s="11" t="s">
        <v>53</v>
      </c>
      <c r="C43" s="5">
        <v>1</v>
      </c>
      <c r="D43" s="5">
        <v>190000</v>
      </c>
      <c r="E43" s="7">
        <f t="shared" si="8"/>
        <v>19000</v>
      </c>
      <c r="F43" s="5">
        <v>190000</v>
      </c>
    </row>
    <row r="44" spans="1:6" x14ac:dyDescent="0.25">
      <c r="A44" s="5">
        <v>23</v>
      </c>
      <c r="B44" s="11" t="s">
        <v>10</v>
      </c>
      <c r="C44" s="5">
        <v>2</v>
      </c>
      <c r="D44" s="7">
        <v>190000</v>
      </c>
      <c r="E44" s="7">
        <f t="shared" si="8"/>
        <v>19000</v>
      </c>
      <c r="F44" s="5">
        <f t="shared" si="9"/>
        <v>380000</v>
      </c>
    </row>
    <row r="45" spans="1:6" x14ac:dyDescent="0.25">
      <c r="A45" s="5">
        <v>24</v>
      </c>
      <c r="B45" s="22" t="s">
        <v>31</v>
      </c>
      <c r="C45" s="5">
        <v>1</v>
      </c>
      <c r="D45" s="7">
        <v>170000</v>
      </c>
      <c r="E45" s="7">
        <f t="shared" si="8"/>
        <v>17000</v>
      </c>
      <c r="F45" s="5">
        <f t="shared" si="9"/>
        <v>170000</v>
      </c>
    </row>
    <row r="46" spans="1:6" x14ac:dyDescent="0.25">
      <c r="A46" s="34" t="s">
        <v>5</v>
      </c>
      <c r="B46" s="36"/>
      <c r="C46" s="10">
        <f>SUM(C40:C45)</f>
        <v>7</v>
      </c>
      <c r="D46" s="5"/>
      <c r="E46" s="5"/>
      <c r="F46" s="10">
        <f>SUM(F40:F45)</f>
        <v>1520000</v>
      </c>
    </row>
    <row r="47" spans="1:6" x14ac:dyDescent="0.25">
      <c r="A47" s="34" t="s">
        <v>32</v>
      </c>
      <c r="B47" s="35"/>
      <c r="C47" s="35"/>
      <c r="D47" s="35"/>
      <c r="E47" s="35"/>
      <c r="F47" s="36"/>
    </row>
    <row r="48" spans="1:6" ht="37.5" customHeight="1" x14ac:dyDescent="0.25">
      <c r="A48" s="5">
        <v>24</v>
      </c>
      <c r="B48" s="6" t="s">
        <v>9</v>
      </c>
      <c r="C48" s="5">
        <v>1</v>
      </c>
      <c r="D48" s="7">
        <v>300000</v>
      </c>
      <c r="E48" s="7">
        <f t="shared" ref="E48:E50" si="10">D48*10%</f>
        <v>30000</v>
      </c>
      <c r="F48" s="5">
        <f t="shared" ref="F48:F50" si="11">C48*D48</f>
        <v>300000</v>
      </c>
    </row>
    <row r="49" spans="1:6" x14ac:dyDescent="0.25">
      <c r="A49" s="5">
        <v>25</v>
      </c>
      <c r="B49" s="6" t="s">
        <v>8</v>
      </c>
      <c r="C49" s="5">
        <v>1</v>
      </c>
      <c r="D49" s="5">
        <v>240000</v>
      </c>
      <c r="E49" s="7">
        <f t="shared" si="10"/>
        <v>24000</v>
      </c>
      <c r="F49" s="5">
        <f t="shared" si="11"/>
        <v>240000</v>
      </c>
    </row>
    <row r="50" spans="1:6" ht="15.75" customHeight="1" x14ac:dyDescent="0.25">
      <c r="A50" s="5">
        <v>26</v>
      </c>
      <c r="B50" s="6" t="s">
        <v>10</v>
      </c>
      <c r="C50" s="5">
        <v>4</v>
      </c>
      <c r="D50" s="7">
        <v>190000</v>
      </c>
      <c r="E50" s="7">
        <f t="shared" si="10"/>
        <v>19000</v>
      </c>
      <c r="F50" s="5">
        <f t="shared" si="11"/>
        <v>760000</v>
      </c>
    </row>
    <row r="51" spans="1:6" ht="30.75" customHeight="1" x14ac:dyDescent="0.25">
      <c r="A51" s="34" t="s">
        <v>5</v>
      </c>
      <c r="B51" s="36"/>
      <c r="C51" s="10">
        <f>SUM(C48:C50)</f>
        <v>6</v>
      </c>
      <c r="D51" s="5"/>
      <c r="E51" s="5"/>
      <c r="F51" s="10">
        <f>SUM(F48:F50)</f>
        <v>1300000</v>
      </c>
    </row>
    <row r="52" spans="1:6" x14ac:dyDescent="0.25">
      <c r="A52" s="34" t="s">
        <v>33</v>
      </c>
      <c r="B52" s="35"/>
      <c r="C52" s="35"/>
      <c r="D52" s="35"/>
      <c r="E52" s="35"/>
      <c r="F52" s="36"/>
    </row>
    <row r="53" spans="1:6" ht="39.75" customHeight="1" x14ac:dyDescent="0.25">
      <c r="A53" s="5">
        <v>27</v>
      </c>
      <c r="B53" s="6" t="s">
        <v>9</v>
      </c>
      <c r="C53" s="5">
        <v>1</v>
      </c>
      <c r="D53" s="7">
        <v>300000</v>
      </c>
      <c r="E53" s="7">
        <f t="shared" ref="E53:E55" si="12">D53*10%</f>
        <v>30000</v>
      </c>
      <c r="F53" s="5">
        <f t="shared" ref="F53:F55" si="13">C53*D53</f>
        <v>300000</v>
      </c>
    </row>
    <row r="54" spans="1:6" x14ac:dyDescent="0.25">
      <c r="A54" s="7">
        <v>28</v>
      </c>
      <c r="B54" s="8" t="s">
        <v>10</v>
      </c>
      <c r="C54" s="7">
        <v>3</v>
      </c>
      <c r="D54" s="7">
        <v>190000</v>
      </c>
      <c r="E54" s="7">
        <f t="shared" si="12"/>
        <v>19000</v>
      </c>
      <c r="F54" s="5">
        <f t="shared" si="13"/>
        <v>570000</v>
      </c>
    </row>
    <row r="55" spans="1:6" s="19" customFormat="1" ht="15.75" customHeight="1" x14ac:dyDescent="0.25">
      <c r="A55" s="5">
        <v>29</v>
      </c>
      <c r="B55" s="22" t="s">
        <v>31</v>
      </c>
      <c r="C55" s="7">
        <v>2</v>
      </c>
      <c r="D55" s="7">
        <v>170000</v>
      </c>
      <c r="E55" s="7">
        <f t="shared" si="12"/>
        <v>17000</v>
      </c>
      <c r="F55" s="5">
        <f t="shared" si="13"/>
        <v>340000</v>
      </c>
    </row>
    <row r="56" spans="1:6" ht="15.75" customHeight="1" x14ac:dyDescent="0.25">
      <c r="A56" s="34" t="s">
        <v>5</v>
      </c>
      <c r="B56" s="36"/>
      <c r="C56" s="10">
        <f>SUM(C53:C55)</f>
        <v>6</v>
      </c>
      <c r="D56" s="5"/>
      <c r="E56" s="5"/>
      <c r="F56" s="10">
        <f>SUM(F53:F55)</f>
        <v>1210000</v>
      </c>
    </row>
    <row r="57" spans="1:6" x14ac:dyDescent="0.25">
      <c r="A57" s="34" t="s">
        <v>34</v>
      </c>
      <c r="B57" s="35"/>
      <c r="C57" s="35"/>
      <c r="D57" s="35"/>
      <c r="E57" s="35"/>
      <c r="F57" s="36"/>
    </row>
    <row r="58" spans="1:6" ht="40.5" customHeight="1" x14ac:dyDescent="0.25">
      <c r="A58" s="5">
        <v>30</v>
      </c>
      <c r="B58" s="6" t="s">
        <v>9</v>
      </c>
      <c r="C58" s="5">
        <v>1</v>
      </c>
      <c r="D58" s="7">
        <v>300000</v>
      </c>
      <c r="E58" s="7">
        <f t="shared" ref="E58:E59" si="14">D58*10%</f>
        <v>30000</v>
      </c>
      <c r="F58" s="5">
        <f t="shared" ref="F58:F59" si="15">C58*D58</f>
        <v>300000</v>
      </c>
    </row>
    <row r="59" spans="1:6" x14ac:dyDescent="0.25">
      <c r="A59" s="5">
        <v>31</v>
      </c>
      <c r="B59" s="6" t="s">
        <v>35</v>
      </c>
      <c r="C59" s="5">
        <v>1</v>
      </c>
      <c r="D59" s="5">
        <v>240000</v>
      </c>
      <c r="E59" s="7">
        <f t="shared" si="14"/>
        <v>24000</v>
      </c>
      <c r="F59" s="5">
        <f t="shared" si="15"/>
        <v>240000</v>
      </c>
    </row>
    <row r="60" spans="1:6" ht="19.5" customHeight="1" x14ac:dyDescent="0.25">
      <c r="A60" s="34" t="s">
        <v>5</v>
      </c>
      <c r="B60" s="36"/>
      <c r="C60" s="10">
        <f>SUM(C58:C59)</f>
        <v>2</v>
      </c>
      <c r="D60" s="5"/>
      <c r="E60" s="5"/>
      <c r="F60" s="10">
        <f>SUM(F58:F59)</f>
        <v>540000</v>
      </c>
    </row>
    <row r="61" spans="1:6" x14ac:dyDescent="0.25">
      <c r="A61" s="34" t="s">
        <v>36</v>
      </c>
      <c r="B61" s="35"/>
      <c r="C61" s="35"/>
      <c r="D61" s="35"/>
      <c r="E61" s="35"/>
      <c r="F61" s="36"/>
    </row>
    <row r="62" spans="1:6" ht="26.25" customHeight="1" x14ac:dyDescent="0.25">
      <c r="A62" s="5">
        <v>32</v>
      </c>
      <c r="B62" s="11" t="s">
        <v>8</v>
      </c>
      <c r="C62" s="5">
        <v>1</v>
      </c>
      <c r="D62" s="5">
        <v>240000</v>
      </c>
      <c r="E62" s="7">
        <f t="shared" ref="E62:E66" si="16">D62*10%</f>
        <v>24000</v>
      </c>
      <c r="F62" s="5">
        <f t="shared" ref="F62:F66" si="17">C62*D62</f>
        <v>240000</v>
      </c>
    </row>
    <row r="63" spans="1:6" ht="28.5" customHeight="1" x14ac:dyDescent="0.25">
      <c r="A63" s="5">
        <v>33</v>
      </c>
      <c r="B63" s="11" t="s">
        <v>51</v>
      </c>
      <c r="C63" s="5">
        <v>1</v>
      </c>
      <c r="D63" s="31">
        <v>166583</v>
      </c>
      <c r="E63" s="7"/>
      <c r="F63" s="5">
        <f t="shared" si="17"/>
        <v>166583</v>
      </c>
    </row>
    <row r="64" spans="1:6" ht="28.5" customHeight="1" x14ac:dyDescent="0.25">
      <c r="A64" s="5">
        <v>34</v>
      </c>
      <c r="B64" s="11" t="s">
        <v>54</v>
      </c>
      <c r="C64" s="5">
        <v>1</v>
      </c>
      <c r="D64" s="5">
        <v>240000</v>
      </c>
      <c r="E64" s="7">
        <f t="shared" si="16"/>
        <v>24000</v>
      </c>
      <c r="F64" s="5">
        <v>240000</v>
      </c>
    </row>
    <row r="65" spans="1:6" ht="15.75" customHeight="1" x14ac:dyDescent="0.25">
      <c r="A65" s="5">
        <v>35</v>
      </c>
      <c r="B65" s="11" t="s">
        <v>50</v>
      </c>
      <c r="C65" s="5">
        <v>1</v>
      </c>
      <c r="D65" s="5">
        <v>190000</v>
      </c>
      <c r="E65" s="7">
        <f t="shared" si="16"/>
        <v>19000</v>
      </c>
      <c r="F65" s="5">
        <f t="shared" si="17"/>
        <v>190000</v>
      </c>
    </row>
    <row r="66" spans="1:6" ht="15.75" customHeight="1" x14ac:dyDescent="0.25">
      <c r="A66" s="5">
        <v>36</v>
      </c>
      <c r="B66" s="11" t="s">
        <v>10</v>
      </c>
      <c r="C66" s="5">
        <v>7</v>
      </c>
      <c r="D66" s="7">
        <v>190000</v>
      </c>
      <c r="E66" s="7">
        <f t="shared" si="16"/>
        <v>19000</v>
      </c>
      <c r="F66" s="5">
        <f t="shared" si="17"/>
        <v>1330000</v>
      </c>
    </row>
    <row r="67" spans="1:6" ht="15.75" customHeight="1" x14ac:dyDescent="0.25">
      <c r="A67" s="34" t="s">
        <v>5</v>
      </c>
      <c r="B67" s="36"/>
      <c r="C67" s="10">
        <f>SUM(C62:C66)</f>
        <v>11</v>
      </c>
      <c r="D67" s="5"/>
      <c r="E67" s="5"/>
      <c r="F67" s="10">
        <f>SUM(F62:F66)</f>
        <v>2166583</v>
      </c>
    </row>
    <row r="68" spans="1:6" x14ac:dyDescent="0.25">
      <c r="A68" s="34" t="s">
        <v>20</v>
      </c>
      <c r="B68" s="35"/>
      <c r="C68" s="35"/>
      <c r="D68" s="35"/>
      <c r="E68" s="35"/>
      <c r="F68" s="36"/>
    </row>
    <row r="69" spans="1:6" ht="33.75" customHeight="1" x14ac:dyDescent="0.25">
      <c r="A69" s="7">
        <v>37</v>
      </c>
      <c r="B69" s="26" t="s">
        <v>11</v>
      </c>
      <c r="C69" s="7">
        <v>2</v>
      </c>
      <c r="D69" s="7">
        <v>170000</v>
      </c>
      <c r="E69" s="7"/>
      <c r="F69" s="5">
        <f t="shared" ref="F69:F77" si="18">C69*D69</f>
        <v>340000</v>
      </c>
    </row>
    <row r="70" spans="1:6" s="19" customFormat="1" x14ac:dyDescent="0.25">
      <c r="A70" s="5">
        <v>38</v>
      </c>
      <c r="B70" s="11" t="s">
        <v>16</v>
      </c>
      <c r="C70" s="5">
        <v>1</v>
      </c>
      <c r="D70" s="5">
        <v>170000</v>
      </c>
      <c r="E70" s="5"/>
      <c r="F70" s="5">
        <f t="shared" si="18"/>
        <v>170000</v>
      </c>
    </row>
    <row r="71" spans="1:6" x14ac:dyDescent="0.25">
      <c r="A71" s="7">
        <v>39</v>
      </c>
      <c r="B71" s="11" t="s">
        <v>37</v>
      </c>
      <c r="C71" s="5">
        <v>1</v>
      </c>
      <c r="D71" s="5">
        <v>150000</v>
      </c>
      <c r="E71" s="5"/>
      <c r="F71" s="5">
        <f t="shared" si="18"/>
        <v>150000</v>
      </c>
    </row>
    <row r="72" spans="1:6" x14ac:dyDescent="0.25">
      <c r="A72" s="5">
        <v>40</v>
      </c>
      <c r="B72" s="11" t="s">
        <v>14</v>
      </c>
      <c r="C72" s="5">
        <v>3</v>
      </c>
      <c r="D72" s="5">
        <v>110000</v>
      </c>
      <c r="E72" s="5"/>
      <c r="F72" s="5">
        <f t="shared" si="18"/>
        <v>330000</v>
      </c>
    </row>
    <row r="73" spans="1:6" x14ac:dyDescent="0.25">
      <c r="A73" s="7">
        <v>41</v>
      </c>
      <c r="B73" s="11" t="s">
        <v>13</v>
      </c>
      <c r="C73" s="5">
        <v>2</v>
      </c>
      <c r="D73" s="5">
        <v>120000</v>
      </c>
      <c r="E73" s="7"/>
      <c r="F73" s="5">
        <f t="shared" si="18"/>
        <v>240000</v>
      </c>
    </row>
    <row r="74" spans="1:6" ht="27" customHeight="1" x14ac:dyDescent="0.25">
      <c r="A74" s="5">
        <v>42</v>
      </c>
      <c r="B74" s="11" t="s">
        <v>12</v>
      </c>
      <c r="C74" s="5">
        <v>1</v>
      </c>
      <c r="D74" s="5">
        <v>230000</v>
      </c>
      <c r="E74" s="5"/>
      <c r="F74" s="5">
        <f t="shared" si="18"/>
        <v>230000</v>
      </c>
    </row>
    <row r="75" spans="1:6" x14ac:dyDescent="0.25">
      <c r="A75" s="7">
        <v>43</v>
      </c>
      <c r="B75" s="24" t="s">
        <v>38</v>
      </c>
      <c r="C75" s="7">
        <v>1</v>
      </c>
      <c r="D75" s="7">
        <v>200000</v>
      </c>
      <c r="E75" s="7"/>
      <c r="F75" s="5">
        <f t="shared" si="18"/>
        <v>200000</v>
      </c>
    </row>
    <row r="76" spans="1:6" s="19" customFormat="1" ht="30" customHeight="1" x14ac:dyDescent="0.25">
      <c r="A76" s="5">
        <v>44</v>
      </c>
      <c r="B76" s="24" t="s">
        <v>42</v>
      </c>
      <c r="C76" s="7">
        <v>7</v>
      </c>
      <c r="D76" s="7">
        <v>30000</v>
      </c>
      <c r="E76" s="7"/>
      <c r="F76" s="5">
        <f t="shared" si="18"/>
        <v>210000</v>
      </c>
    </row>
    <row r="77" spans="1:6" s="19" customFormat="1" x14ac:dyDescent="0.25">
      <c r="A77" s="7">
        <v>45</v>
      </c>
      <c r="B77" s="15" t="s">
        <v>39</v>
      </c>
      <c r="C77" s="7">
        <v>3</v>
      </c>
      <c r="D77" s="7">
        <v>170000</v>
      </c>
      <c r="E77" s="7"/>
      <c r="F77" s="5">
        <f t="shared" si="18"/>
        <v>510000</v>
      </c>
    </row>
    <row r="78" spans="1:6" x14ac:dyDescent="0.25">
      <c r="A78" s="34" t="s">
        <v>5</v>
      </c>
      <c r="B78" s="36"/>
      <c r="C78" s="10">
        <v>21</v>
      </c>
      <c r="D78" s="10"/>
      <c r="E78" s="10"/>
      <c r="F78" s="27">
        <f>SUM(F69:F77)</f>
        <v>2380000</v>
      </c>
    </row>
    <row r="79" spans="1:6" x14ac:dyDescent="0.25">
      <c r="A79" s="34" t="s">
        <v>18</v>
      </c>
      <c r="B79" s="35"/>
      <c r="C79" s="35"/>
      <c r="D79" s="35"/>
      <c r="E79" s="35"/>
      <c r="F79" s="36"/>
    </row>
    <row r="80" spans="1:6" ht="37.5" customHeight="1" x14ac:dyDescent="0.25">
      <c r="A80" s="21">
        <v>46</v>
      </c>
      <c r="B80" s="11" t="s">
        <v>40</v>
      </c>
      <c r="C80" s="5">
        <v>1</v>
      </c>
      <c r="D80" s="5">
        <v>170000</v>
      </c>
      <c r="E80" s="16"/>
      <c r="F80" s="5">
        <f t="shared" ref="F80:F83" si="19">C80*D80</f>
        <v>170000</v>
      </c>
    </row>
    <row r="81" spans="1:6" ht="36.75" customHeight="1" x14ac:dyDescent="0.25">
      <c r="A81" s="30">
        <v>47</v>
      </c>
      <c r="B81" s="24" t="s">
        <v>41</v>
      </c>
      <c r="C81" s="7">
        <v>1</v>
      </c>
      <c r="D81" s="7">
        <v>200000</v>
      </c>
      <c r="E81" s="25"/>
      <c r="F81" s="5">
        <f t="shared" si="19"/>
        <v>200000</v>
      </c>
    </row>
    <row r="82" spans="1:6" s="19" customFormat="1" ht="36.75" customHeight="1" x14ac:dyDescent="0.25">
      <c r="A82" s="21">
        <v>48</v>
      </c>
      <c r="B82" s="11" t="s">
        <v>17</v>
      </c>
      <c r="C82" s="5">
        <v>1</v>
      </c>
      <c r="D82" s="5">
        <v>130000</v>
      </c>
      <c r="E82" s="5"/>
      <c r="F82" s="5">
        <f t="shared" si="19"/>
        <v>130000</v>
      </c>
    </row>
    <row r="83" spans="1:6" x14ac:dyDescent="0.25">
      <c r="A83" s="30">
        <v>49</v>
      </c>
      <c r="B83" s="26" t="s">
        <v>48</v>
      </c>
      <c r="C83" s="7">
        <v>2.5</v>
      </c>
      <c r="D83" s="7">
        <v>160000</v>
      </c>
      <c r="E83" s="7"/>
      <c r="F83" s="5">
        <f t="shared" si="19"/>
        <v>400000</v>
      </c>
    </row>
    <row r="84" spans="1:6" s="19" customFormat="1" ht="16.5" customHeight="1" x14ac:dyDescent="0.25">
      <c r="A84" s="34" t="s">
        <v>5</v>
      </c>
      <c r="B84" s="36"/>
      <c r="C84" s="32">
        <f>SUM(C80:C83)</f>
        <v>5.5</v>
      </c>
      <c r="D84" s="5"/>
      <c r="E84" s="5"/>
      <c r="F84" s="27">
        <f>SUM(F80:F83)</f>
        <v>900000</v>
      </c>
    </row>
    <row r="85" spans="1:6" ht="39.75" customHeight="1" x14ac:dyDescent="0.25">
      <c r="A85" s="34" t="s">
        <v>19</v>
      </c>
      <c r="B85" s="36"/>
      <c r="C85" s="33">
        <f>C11+C17+C20+C23+C28+C33+C38+C46+C51+C56+C60+C67+C78+C84</f>
        <v>94.5</v>
      </c>
      <c r="D85" s="5"/>
      <c r="E85" s="5"/>
      <c r="F85" s="27">
        <f>F11+F17+F20+F23+F28+F33+F38+F46+F51+F56+F60+F67+F78+F84</f>
        <v>19286583</v>
      </c>
    </row>
    <row r="86" spans="1:6" ht="20.25" customHeight="1" x14ac:dyDescent="0.25">
      <c r="A86" s="1"/>
      <c r="B86" s="2"/>
      <c r="C86" s="1"/>
      <c r="D86" s="1"/>
      <c r="E86" s="1"/>
      <c r="F86" s="1"/>
    </row>
    <row r="87" spans="1:6" ht="27" customHeight="1" x14ac:dyDescent="0.25">
      <c r="A87" s="40"/>
      <c r="B87" s="40"/>
      <c r="C87" s="12"/>
      <c r="D87" s="40"/>
      <c r="E87" s="40"/>
      <c r="F87" s="40"/>
    </row>
    <row r="88" spans="1:6" ht="27" customHeight="1" x14ac:dyDescent="0.25">
      <c r="A88" s="1"/>
      <c r="B88" s="2"/>
      <c r="C88" s="1"/>
      <c r="D88" s="1"/>
      <c r="E88" s="1"/>
      <c r="F88" s="1"/>
    </row>
    <row r="89" spans="1:6" x14ac:dyDescent="0.25">
      <c r="A89" s="1"/>
      <c r="B89" s="2"/>
      <c r="C89" s="1"/>
      <c r="D89" s="1"/>
      <c r="E89" s="1"/>
      <c r="F89" s="1"/>
    </row>
    <row r="90" spans="1:6" ht="25.5" customHeight="1" x14ac:dyDescent="0.25">
      <c r="A90" s="1"/>
      <c r="B90" s="2"/>
      <c r="C90" s="1"/>
      <c r="D90" s="1"/>
      <c r="E90" s="1"/>
      <c r="F90" s="1"/>
    </row>
    <row r="91" spans="1:6" x14ac:dyDescent="0.25">
      <c r="A91" s="1"/>
      <c r="B91" s="2"/>
      <c r="C91" s="1"/>
      <c r="D91" s="1"/>
      <c r="E91" s="1"/>
      <c r="F91" s="1"/>
    </row>
  </sheetData>
  <mergeCells count="31">
    <mergeCell ref="A7:F7"/>
    <mergeCell ref="D1:F4"/>
    <mergeCell ref="A47:F47"/>
    <mergeCell ref="A52:F52"/>
    <mergeCell ref="A57:F57"/>
    <mergeCell ref="A28:B28"/>
    <mergeCell ref="A12:F12"/>
    <mergeCell ref="A18:F18"/>
    <mergeCell ref="A20:B20"/>
    <mergeCell ref="A21:F21"/>
    <mergeCell ref="A24:F24"/>
    <mergeCell ref="A34:F34"/>
    <mergeCell ref="A29:F29"/>
    <mergeCell ref="A33:B33"/>
    <mergeCell ref="A23:B23"/>
    <mergeCell ref="A61:F61"/>
    <mergeCell ref="A68:F68"/>
    <mergeCell ref="A79:F79"/>
    <mergeCell ref="B5:F5"/>
    <mergeCell ref="A87:B87"/>
    <mergeCell ref="D87:F87"/>
    <mergeCell ref="A46:B46"/>
    <mergeCell ref="A51:B51"/>
    <mergeCell ref="A84:B84"/>
    <mergeCell ref="A67:B67"/>
    <mergeCell ref="A78:B78"/>
    <mergeCell ref="A85:B85"/>
    <mergeCell ref="A38:B38"/>
    <mergeCell ref="A56:B56"/>
    <mergeCell ref="A60:B60"/>
    <mergeCell ref="A39:F39"/>
  </mergeCells>
  <pageMargins left="0.28125" right="0.2" top="0.234375" bottom="0.29218749999999999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Arminka</cp:lastModifiedBy>
  <cp:lastPrinted>2025-01-10T07:57:56Z</cp:lastPrinted>
  <dcterms:created xsi:type="dcterms:W3CDTF">2022-01-11T12:54:03Z</dcterms:created>
  <dcterms:modified xsi:type="dcterms:W3CDTF">2025-01-10T07:57:59Z</dcterms:modified>
</cp:coreProperties>
</file>