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d.docs.live.net/3f3a60642a57021a/Desktop/CHarentsavan final grant/"/>
    </mc:Choice>
  </mc:AlternateContent>
  <xr:revisionPtr revIDLastSave="50" documentId="13_ncr:1_{5D6DC78D-33F1-47D6-9CEE-34BDC0D21CB0}" xr6:coauthVersionLast="47" xr6:coauthVersionMax="47" xr10:uidLastSave="{82C8B882-F403-4042-BEF6-A92C99EBA0E2}"/>
  <bookViews>
    <workbookView xWindow="-108" yWindow="-108" windowWidth="23256" windowHeight="12576" xr2:uid="{A5CA8410-9412-9542-AF6F-67157C626F47}"/>
  </bookViews>
  <sheets>
    <sheet name="Activity_Plan" sheetId="1" r:id="rId1"/>
    <sheet name="Timetable_Chart" sheetId="3" r:id="rId2"/>
    <sheet name="Sheet4" sheetId="4" state="hidden" r:id="rId3"/>
  </sheets>
  <definedNames>
    <definedName name="_xlnm._FilterDatabase" localSheetId="0" hidden="1">Activity_Plan!$A$2:$L$39</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 l="1"/>
  <c r="H18" i="1" s="1"/>
  <c r="H29" i="1"/>
  <c r="H42" i="1"/>
  <c r="H4" i="1"/>
  <c r="H25" i="1"/>
  <c r="I19" i="1" l="1"/>
  <c r="H72" i="1"/>
  <c r="I72" i="1"/>
  <c r="H68" i="1"/>
  <c r="I68" i="1"/>
  <c r="I64" i="1"/>
  <c r="I60" i="1"/>
  <c r="H53" i="1"/>
  <c r="I53" i="1"/>
  <c r="I50" i="1"/>
  <c r="I46" i="1"/>
  <c r="I29" i="1"/>
  <c r="I25" i="1"/>
  <c r="I63" i="1" l="1"/>
  <c r="I18" i="1"/>
  <c r="H64" i="1" l="1"/>
  <c r="H63" i="1" s="1"/>
  <c r="H60" i="1"/>
  <c r="H50" i="1"/>
  <c r="H46" i="1"/>
  <c r="H41" i="1" l="1"/>
  <c r="I42" i="1"/>
  <c r="I41" i="1" s="1"/>
  <c r="I12" i="1"/>
  <c r="I4" i="1"/>
  <c r="H12" i="1"/>
  <c r="H3" i="1" s="1"/>
  <c r="H2" i="1" l="1"/>
  <c r="I3" i="1"/>
  <c r="I2" i="1" s="1"/>
</calcChain>
</file>

<file path=xl/sharedStrings.xml><?xml version="1.0" encoding="utf-8"?>
<sst xmlns="http://schemas.openxmlformats.org/spreadsheetml/2006/main" count="733" uniqueCount="393">
  <si>
    <t>#</t>
  </si>
  <si>
    <t>Action</t>
  </si>
  <si>
    <t>Activity</t>
  </si>
  <si>
    <t>Ongoing</t>
  </si>
  <si>
    <t>Planned</t>
  </si>
  <si>
    <t>finished</t>
  </si>
  <si>
    <t>stopped</t>
  </si>
  <si>
    <t>Strategic Goal (impact)</t>
  </si>
  <si>
    <t>Operative Goal (outcome)</t>
  </si>
  <si>
    <t>Action (output)</t>
  </si>
  <si>
    <t>Indicative action plan for implementing the action</t>
  </si>
  <si>
    <t>2022-2023-2024 Years</t>
  </si>
  <si>
    <t>(8/22)</t>
  </si>
  <si>
    <t>(9/22)</t>
  </si>
  <si>
    <t>(10/22)</t>
  </si>
  <si>
    <t>(11/22)</t>
  </si>
  <si>
    <t>(12/22)</t>
  </si>
  <si>
    <t>(1/23)</t>
  </si>
  <si>
    <t>(2/23)</t>
  </si>
  <si>
    <t>(3/23)</t>
  </si>
  <si>
    <t>(4/23)</t>
  </si>
  <si>
    <t>(5/23)</t>
  </si>
  <si>
    <t>(6/23)</t>
  </si>
  <si>
    <t>(7/23)</t>
  </si>
  <si>
    <t>(8/23)</t>
  </si>
  <si>
    <t>(9/23)</t>
  </si>
  <si>
    <t>(10/23)</t>
  </si>
  <si>
    <t>(11/23)</t>
  </si>
  <si>
    <t>(12/23)</t>
  </si>
  <si>
    <t>(1/24)</t>
  </si>
  <si>
    <t>(2/24)</t>
  </si>
  <si>
    <t>(3/24)</t>
  </si>
  <si>
    <t>(4/24)</t>
  </si>
  <si>
    <t>(5/24)</t>
  </si>
  <si>
    <t>(6/24)</t>
  </si>
  <si>
    <t>(7/24)</t>
  </si>
  <si>
    <t>(8/24)</t>
  </si>
  <si>
    <t>(9/24)</t>
  </si>
  <si>
    <t>(10/24)</t>
  </si>
  <si>
    <t>(11/24)</t>
  </si>
  <si>
    <t>(12/24)</t>
  </si>
  <si>
    <t>Name of the activity</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</si>
  <si>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</si>
  <si>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</si>
  <si>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</si>
  <si>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</si>
  <si>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</si>
  <si>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</si>
  <si>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</si>
  <si>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</si>
  <si>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</si>
  <si>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</si>
  <si>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</si>
  <si>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</si>
  <si>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</si>
  <si>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</si>
  <si>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</si>
  <si>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</si>
  <si>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</si>
  <si>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</si>
  <si>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</si>
  <si>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</si>
  <si>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</si>
  <si>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</si>
  <si>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</si>
  <si>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</si>
  <si>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</si>
  <si>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</si>
  <si>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</si>
  <si>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</si>
  <si>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</si>
  <si>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O1</t>
  </si>
  <si>
    <t>O1.1</t>
  </si>
  <si>
    <t>A1.1.1</t>
  </si>
  <si>
    <t>A1.1.2</t>
  </si>
  <si>
    <t>A1.1.3</t>
  </si>
  <si>
    <t>O1.2</t>
  </si>
  <si>
    <t>A1.2.1</t>
  </si>
  <si>
    <t>O2</t>
  </si>
  <si>
    <t>O2.1</t>
  </si>
  <si>
    <t>A2.1.1</t>
  </si>
  <si>
    <t>A2.2.2</t>
  </si>
  <si>
    <t>A2.1.2</t>
  </si>
  <si>
    <t>A2.1.3</t>
  </si>
  <si>
    <t>O2.2</t>
  </si>
  <si>
    <t>A2.2.1</t>
  </si>
  <si>
    <t>A2.2.3</t>
  </si>
  <si>
    <t>A1.2.2</t>
  </si>
  <si>
    <t>A1.2.3</t>
  </si>
  <si>
    <t>O3</t>
  </si>
  <si>
    <t>O3.1</t>
  </si>
  <si>
    <t>A3.1.1</t>
  </si>
  <si>
    <t>A3.1.2</t>
  </si>
  <si>
    <t>A3.1.3</t>
  </si>
  <si>
    <t>O3.2</t>
  </si>
  <si>
    <t>A3.2.1</t>
  </si>
  <si>
    <t>A3.2.2</t>
  </si>
  <si>
    <t>A3.2.3</t>
  </si>
  <si>
    <t>1. Cathegory</t>
  </si>
  <si>
    <t>2. Description</t>
  </si>
  <si>
    <t>3. Responsible entity (Lead applicant / Co-applicant / Other</t>
  </si>
  <si>
    <t>4. Partners</t>
  </si>
  <si>
    <t>6. Human resources needed</t>
  </si>
  <si>
    <t>7. Planned costs</t>
  </si>
  <si>
    <t>9. Assumptions</t>
  </si>
  <si>
    <t>11. Status</t>
  </si>
  <si>
    <t>8. Real costs</t>
  </si>
  <si>
    <t>10. Links with other actions</t>
  </si>
  <si>
    <t>5. Timeframe</t>
  </si>
  <si>
    <t>Please provide short description of the activity</t>
  </si>
  <si>
    <t xml:space="preserve">3. Responsible entity </t>
  </si>
  <si>
    <t>Please use a logical framework as a guide and insert the activities/achievements/goals from there</t>
  </si>
  <si>
    <t>Please indicate which entity is responsible for the activity. Main applicant, co-applicant or maybe together? Or maybe there is an external company responsible for this activity?</t>
  </si>
  <si>
    <t>Please indicate the partner (if any) who supports you in this activity or with whom you have planned this activity (This can be for example Ministry of Culture, local tourism office, local musical school etc.)</t>
  </si>
  <si>
    <t>Please provide the exact time frame in which this activity is planned. E.g. October 2022-May 2023</t>
  </si>
  <si>
    <t>Please indicate who you need for the activity to be carried out (e.g. financial manager, local coordinator, photographer, etc.)</t>
  </si>
  <si>
    <t>Please indicate the costs foreseen for this activity. You can take this part from the budget</t>
  </si>
  <si>
    <t>Not applicable for now. Needed when starting implementation</t>
  </si>
  <si>
    <t>Please indicate any fact, that might be considered as a risk for impementing this activity</t>
  </si>
  <si>
    <t>Please list any other activities (if any) that may be related to this activity</t>
  </si>
  <si>
    <t>Please indicate the status of this activity. For this you can use the drop down menu. Initially, all activities will be indicated as "planned" unless otherwise is planned</t>
  </si>
  <si>
    <t>O4</t>
  </si>
  <si>
    <t>O4.1</t>
  </si>
  <si>
    <t>A4.1.1</t>
  </si>
  <si>
    <t>A4.1.2</t>
  </si>
  <si>
    <t>A4.1.3</t>
  </si>
  <si>
    <t>To support revitalization of Charentsavan and its sustainable economic growth through industrial heritage preservation and popularization, thereby unlocking local artistic potential</t>
  </si>
  <si>
    <t>A foundation of cultural development of Charentsavan is properly established and functioning mechanisms set to be the leader of cultural development in the area</t>
  </si>
  <si>
    <t xml:space="preserve">Municipality of Charentsavan </t>
  </si>
  <si>
    <t>Local creative artists and organizations</t>
  </si>
  <si>
    <t xml:space="preserve">Local organizations/local CSOs, businesses, local creative artists/  </t>
  </si>
  <si>
    <t>June 2022- December 2026</t>
  </si>
  <si>
    <t>n/a</t>
  </si>
  <si>
    <t>The foundation is established and operating, with a strong aim to bring into life the cultural strategy through various projects and in cooperation with different stakeholders/partners</t>
  </si>
  <si>
    <t xml:space="preserve">Following an inclusive discussion process, the structure of the future foundation and its founding documentation are ready </t>
  </si>
  <si>
    <t xml:space="preserve">Charentsavan industrial and cultural heritage in- dept research is conducted, the assets’ preservation and exhibition are properly managed  </t>
  </si>
  <si>
    <t>Spatial development, communication of a strong brand and celebration of cultural heritage is a constant source of inspiration for economic and cultural entrepreneurs</t>
  </si>
  <si>
    <t xml:space="preserve">Charentsavan local CCI actors are empowered, their creative and entrepreneurial potential is unlocked for more inclusive and sustainable economic  growth </t>
  </si>
  <si>
    <t xml:space="preserve">Industrial and cultural heritage objects are properly mapped, and action plans on them are in place  </t>
  </si>
  <si>
    <t>Local and regional policies are in place, adopted and disseminated to ensure policy level protection and preservation of the heritage</t>
  </si>
  <si>
    <t>O2.3</t>
  </si>
  <si>
    <t>A2.3.1</t>
  </si>
  <si>
    <t>A2.3.2</t>
  </si>
  <si>
    <t>A2.3.3</t>
  </si>
  <si>
    <t xml:space="preserve">Exhibition and proper communication of the cultural assets and intangible cultural heritage are carried out through different platforms /on site and virtually/ </t>
  </si>
  <si>
    <t xml:space="preserve">Charentsavan branding is implemented and communicated ensuring emotional affiliations of the locals and strong linkages between the past and the future </t>
  </si>
  <si>
    <t>Charentsavan master plan is developed to contribute to territorial development of the area</t>
  </si>
  <si>
    <t>O3.3</t>
  </si>
  <si>
    <t>A3.3.1</t>
  </si>
  <si>
    <t>A3.3.2</t>
  </si>
  <si>
    <t>Spatial development in all settlements is in the action plans and projects of local institutions, governmental organizations and local people</t>
  </si>
  <si>
    <t>O3.4</t>
  </si>
  <si>
    <t>A3.4.1</t>
  </si>
  <si>
    <t>A3.4.2</t>
  </si>
  <si>
    <t>A3.4.3</t>
  </si>
  <si>
    <t>Charentsavan cultural heritage celebrations are organized and have huge interest among locals, tourists and visitors all over Armenia</t>
  </si>
  <si>
    <t>O3.5</t>
  </si>
  <si>
    <t>A3.5.1</t>
  </si>
  <si>
    <t>A3.5.2</t>
  </si>
  <si>
    <t xml:space="preserve">Capacity building of active local CCI entrepreneurs and policy and decision makers are implemented </t>
  </si>
  <si>
    <t>Art residencies, visit to creative cities, international exhibitions and hosted events put Charentsavan on the map of creative cities</t>
  </si>
  <si>
    <t>Grant scheme implementation ensured local creative artists leveraged their production to new level and some new enterprises appeared</t>
  </si>
  <si>
    <t>O4.2</t>
  </si>
  <si>
    <t>O4.3</t>
  </si>
  <si>
    <t>A4.2.1</t>
  </si>
  <si>
    <t>A4.2.2</t>
  </si>
  <si>
    <t>A4.2.3</t>
  </si>
  <si>
    <t>A4.3.1</t>
  </si>
  <si>
    <t>A4.3.2</t>
  </si>
  <si>
    <t>A4.3.3</t>
  </si>
  <si>
    <t>Municipality of Charentsavan, Foundation of cultural development of Charentsavan</t>
  </si>
  <si>
    <t>Municipality of Charentsavan, Foundation of cultural development of Charentsavan/to be established /</t>
  </si>
  <si>
    <t>Foundation of cultural development of Charentsavan</t>
  </si>
  <si>
    <t>Foundation of cultural development of Charentsavan, Municipality of Charentsavan</t>
  </si>
  <si>
    <t xml:space="preserve">Foundation of cultural development of Charentsavan, Municipality of Charentsavan </t>
  </si>
  <si>
    <t>companies outsourced</t>
  </si>
  <si>
    <t>Companies outsourced</t>
  </si>
  <si>
    <t>Municipality of Charentsavan</t>
  </si>
  <si>
    <t>To develop the draft charter of future foundation</t>
  </si>
  <si>
    <t>A1.1.4</t>
  </si>
  <si>
    <t>Registration of the foundation is implemented</t>
  </si>
  <si>
    <t>Local creative artists , local CSOs, community-based organizations</t>
  </si>
  <si>
    <t>To discuss the charter with stakeholders to decide the participation of each of them as founders</t>
  </si>
  <si>
    <t>Charetsavan municipality and co-founders</t>
  </si>
  <si>
    <t>Adoption of the current CDS into an action plan by the Foundation</t>
  </si>
  <si>
    <t>A1.2.4</t>
  </si>
  <si>
    <t>To organize marz-level and national stakeholders meeting to inform and disseminate strategy and action plan</t>
  </si>
  <si>
    <t xml:space="preserve">To implement available projects and opportunities mapping for the available cultural interchange and development actions by other national or international organizations that are in line with the CDS </t>
  </si>
  <si>
    <t>The Foundation is implementing the CDS and its action plan</t>
  </si>
  <si>
    <t>The Foundation provides reports and organizes meetings to inform and present the operations</t>
  </si>
  <si>
    <t>All the partners in respective actions</t>
  </si>
  <si>
    <t>To enhance the list and description of around 60 cultural heritage objects in the area</t>
  </si>
  <si>
    <t xml:space="preserve">Partner and outsourced organizations from Armenia </t>
  </si>
  <si>
    <t>To make a list of intangible cultural heritage objects and collect preliminary data</t>
  </si>
  <si>
    <t>In-dept research results are shared with stakeholders/ locally and nationally/ to engage into action</t>
  </si>
  <si>
    <t xml:space="preserve">Charentsavan municipality </t>
  </si>
  <si>
    <t>RA Governement</t>
  </si>
  <si>
    <t>A2.1.4</t>
  </si>
  <si>
    <t>A2.1.5</t>
  </si>
  <si>
    <t>A1.1.2, A1.1.1</t>
  </si>
  <si>
    <t>Local creative artists and organizations, marz administration</t>
  </si>
  <si>
    <t xml:space="preserve">Other partners to be identified </t>
  </si>
  <si>
    <t xml:space="preserve">National partners for cultural objects of national importance, Marz administartion </t>
  </si>
  <si>
    <t>A2.1.1, A2.1.2</t>
  </si>
  <si>
    <t>To prepare TOR to create Charentsavan brand identity, concept, visuals etc</t>
  </si>
  <si>
    <t>To update and develop Charentsavan city cultural objects and ICH assets preservation policy for monuments and assets of local cultural importance</t>
  </si>
  <si>
    <t>A2.3.4</t>
  </si>
  <si>
    <t>A2.3.5</t>
  </si>
  <si>
    <t>A2.3.6</t>
  </si>
  <si>
    <t xml:space="preserve">To syncronize the actions with National  cultural heritage protection policy on ongling basis, collaboration and information sharing </t>
  </si>
  <si>
    <t xml:space="preserve">To develop 3-year cultural development plan of Charentsavan including several objects's renovation and restoration and to provide it to RA Government for governmental funding </t>
  </si>
  <si>
    <t>the Agency for the protection of Monuments of History and Culture Protection of the RA Ministry of Education, Science, Culture and Sports</t>
  </si>
  <si>
    <t xml:space="preserve">In-dept research results are disseminated via Charentsavan official pages to increase visibility of the objects </t>
  </si>
  <si>
    <t xml:space="preserve">To organize creative presentation of the photo album of Charentsavan culural heritage monuments prepared and printed during the project </t>
  </si>
  <si>
    <t>A2.3.7</t>
  </si>
  <si>
    <t>A2.3.8</t>
  </si>
  <si>
    <t>A2.3.9</t>
  </si>
  <si>
    <t>A2.3.10</t>
  </si>
  <si>
    <t>A2.3.11</t>
  </si>
  <si>
    <t xml:space="preserve">To announce the tender, selection of architectural design </t>
  </si>
  <si>
    <t xml:space="preserve">To choose the place/ existing building for the Charentsavan cultural heritage museum and artspace within the city to become a beloved and convenient place for locals and visitors </t>
  </si>
  <si>
    <t xml:space="preserve">To develop the TOR for Charentsavan heritage museum/artspace architectural design and pro forma document </t>
  </si>
  <si>
    <t xml:space="preserve">To hire museum curator for development of concept and art vision of permanent exhibition </t>
  </si>
  <si>
    <t>To implement workforce planning and hiring</t>
  </si>
  <si>
    <t>A3.4.4</t>
  </si>
  <si>
    <t xml:space="preserve">To organize the celebration of Charentsavan establishment day /on the actual day of 23th of April/ for the public </t>
  </si>
  <si>
    <t>A3.4.5</t>
  </si>
  <si>
    <t>A1.1.5</t>
  </si>
  <si>
    <t xml:space="preserve">Charetsavan municipality </t>
  </si>
  <si>
    <t>To organize a proper office space for the foundation</t>
  </si>
  <si>
    <t>A1.1.6</t>
  </si>
  <si>
    <t xml:space="preserve">To order preparation of digitalized materials and tools for digital represnetation of the materials in the museums </t>
  </si>
  <si>
    <t xml:space="preserve">To settle the rules of operation of the museum and the artspace, its contingency and sustainability plans </t>
  </si>
  <si>
    <t>To help and organize united plan of Chrentsavan heritage celebration in all public and governmental organizations of the area</t>
  </si>
  <si>
    <t xml:space="preserve">To organize proper PR campaings for all the major events to attract visitors to the community </t>
  </si>
  <si>
    <t>A3.4.6</t>
  </si>
  <si>
    <t>To follow the results of the national tender of creation on Charentsavan master plan</t>
  </si>
  <si>
    <t xml:space="preserve">To properly distribute the master plan in Charentsavan webpage </t>
  </si>
  <si>
    <t xml:space="preserve">To announce, choose and handle the brand identity winner package </t>
  </si>
  <si>
    <t>To order design and printing of visuals and materials to disseminate the brand in the city and beyond</t>
  </si>
  <si>
    <t>To organize discussions with local businesses and investors on implementation of master plan for developmental purposes of the area</t>
  </si>
  <si>
    <t>Local businesses and investors</t>
  </si>
  <si>
    <t xml:space="preserve">Marz administration, RA Government </t>
  </si>
  <si>
    <t>local inhabitants nd organizations</t>
  </si>
  <si>
    <t>local CCI artists</t>
  </si>
  <si>
    <t>Charentsavan  entrepreneurs and private businesses are inspired by cultural life and heritage, as well as by the brand, and reflect it in their production/service provision</t>
  </si>
  <si>
    <t xml:space="preserve">local organizations/local CSOs,governmenta organizations, schools local creative artists etc/  </t>
  </si>
  <si>
    <t xml:space="preserve">Creation of small "local museums" and information corners in all settlements </t>
  </si>
  <si>
    <t xml:space="preserve">individuals and organizations  </t>
  </si>
  <si>
    <t>partner organizations</t>
  </si>
  <si>
    <t>local organizations and individuals</t>
  </si>
  <si>
    <t>To organize information sessions for local SMEs and factory owners on all the aspcets of cultural heritage preservation and their commercialization</t>
  </si>
  <si>
    <t>To connect and get involved into the Council of Europe's Cultural routes project</t>
  </si>
  <si>
    <t xml:space="preserve">Explore and organize a visit for local CCI artists to  one cultural and industrial city in Eastern Europe to explore post-soviet </t>
  </si>
  <si>
    <t xml:space="preserve">To explore other mechanisms and opportunities for local CCIs to cooperate with artists from abroad and organize their exhibitions and sales </t>
  </si>
  <si>
    <t xml:space="preserve">Organize information sessions and intellectual property rights trainings for proper usage of the heritage asstes and keeping intellectual property </t>
  </si>
  <si>
    <t>To prepare TOR to organize 5 week-long creative business incubator for CCIs and individuals from the area</t>
  </si>
  <si>
    <t>To announce, select and contract the winning company to conduct the creative incubator</t>
  </si>
  <si>
    <t>To implement the creative incubator for around 40 artists and creative entrepreneurs from the area with aim to develop their entrerpeneural skills</t>
  </si>
  <si>
    <t>companies outsourced, local artists and organizations</t>
  </si>
  <si>
    <t>local and international cultural organizations</t>
  </si>
  <si>
    <t>Ministry of Ecucation, Culture, Science and Sports of RA</t>
  </si>
  <si>
    <t>marz administration and Ministry of Ecucation, Culture, Science and Sports of RA</t>
  </si>
  <si>
    <t>To properly announce and collect  applications for the competition</t>
  </si>
  <si>
    <t>Organize selection committee and several meetings for public with participation of the committee members to promote and advice on the competition</t>
  </si>
  <si>
    <t>A4.3.4</t>
  </si>
  <si>
    <t>A4.3.5</t>
  </si>
  <si>
    <t>To organize pitching day to select the 20 winners of the grants</t>
  </si>
  <si>
    <t xml:space="preserve">To oversee the grant provision to local artists and implementation of their busness plans accordingly  </t>
  </si>
  <si>
    <t>A4.3.6</t>
  </si>
  <si>
    <t>To organize stakeholder coordination and management actions through informal local active groups in each settlement/ 8 to be established in total,  1 in each and 2 in Charentsavan/ to promote cooperation and generation of ideas, organization of events and dissemination of imformation/</t>
  </si>
  <si>
    <t>local organizations and Municipality of Charentsavan</t>
  </si>
  <si>
    <t>local organizations and Municipality of Charentsavan, individual experts all over Armenia</t>
  </si>
  <si>
    <t>To procure equipment and office furniture for the staff of the foundation/for 3 people/</t>
  </si>
  <si>
    <t xml:space="preserve"> Municipality of Charentsavan</t>
  </si>
  <si>
    <t>To hire design company to implement space develoment and furnishing of the museum/artspace</t>
  </si>
  <si>
    <t xml:space="preserve">To organize the hiring process of the  manager of the Foundation and to decide on organizational chart </t>
  </si>
  <si>
    <t>volunteers, local organizations, outsourced company</t>
  </si>
  <si>
    <t xml:space="preserve">To conduct a research of cultural heritage objects, their current condition, location and mapping , provide conclusions for reconstruction/restoration needs and to collect stories of the most important artifacts to be included on the main exhibition of the future museum </t>
  </si>
  <si>
    <t xml:space="preserve">To select the developer/construction company and to implement the construction </t>
  </si>
  <si>
    <t>To organize knowledge sharing and cultural heritage presentation public events/3 events/ for local people from all settlements to generate shared knowledge and love to their cultural heritage</t>
  </si>
  <si>
    <t xml:space="preserve">To develop grant provision scheme and a plan for local CCI artists and entrerpeneurs to provide them small grants/ up to 10  winners/ to develop their business and to access the market </t>
  </si>
  <si>
    <t>project manager, event and PR manager, officer</t>
  </si>
  <si>
    <t xml:space="preserve">To manage the museum staff, organize its works, the contracts, payment system from local community budget and building maintenance costs </t>
  </si>
  <si>
    <t xml:space="preserve">To collect artifacts for exhibiting in the museum  from all over Armenia to demonstrate </t>
  </si>
  <si>
    <t xml:space="preserve">To organize 2-day informative meetings  for local policy makers and responsibles from the Agency for the protection of Monuments of History and Culture Protection of the RA Ministry of Education, Science, Culture and Sports, on syncronizing the actions and joint efforts </t>
  </si>
  <si>
    <t>A2.3.1, A2.3.7</t>
  </si>
  <si>
    <t>A2.3.1, A2.3.8</t>
  </si>
  <si>
    <t>To attract new and renown projects, artists to organize works for spatial development of the area based on cultural heritage and brand identity/ for instance, street art painters etc./</t>
  </si>
  <si>
    <t>Activity 1.1.1 To develop the draft charter of future foundation</t>
  </si>
  <si>
    <t>Preparation of activity 1.1.1</t>
  </si>
  <si>
    <t xml:space="preserve">Implementation of activity 1.1.1 </t>
  </si>
  <si>
    <t>Preparation of activity 1.1.2</t>
  </si>
  <si>
    <t>Implementation of activity 1.1.12</t>
  </si>
  <si>
    <t>Activity 1.1.2 To discuss the charter with stakeholders to decide the participation of each of them as founders</t>
  </si>
  <si>
    <t>Activity 1.1.3 Registration of the foundation is implemented</t>
  </si>
  <si>
    <t xml:space="preserve">Activity 1.1.4 To organize the hiring process of the  manager of the Foundation and to decide on organizational chart </t>
  </si>
  <si>
    <t>Implementation of activity 1.1.3</t>
  </si>
  <si>
    <t>Preparation of activity 1.1.3</t>
  </si>
  <si>
    <t>Preparation of activity 1.1.4</t>
  </si>
  <si>
    <t>Implementation of activity 1.1.4</t>
  </si>
  <si>
    <t>Preparation of activity 1.1.5</t>
  </si>
  <si>
    <t>Implementation of activity 1.1.5</t>
  </si>
  <si>
    <t>Preparation of activity 1.1.6</t>
  </si>
  <si>
    <t>Implementation of activity 1.1.6</t>
  </si>
  <si>
    <t>Activity 1.1.5 To organize a proper office space for the foundation</t>
  </si>
  <si>
    <t>Activity 1.1.6 To procure equipment and office furniture for the staff of the foundation/for 3 people/</t>
  </si>
  <si>
    <t>A1.2.5</t>
  </si>
  <si>
    <t>Preparation of activity 1.2.1</t>
  </si>
  <si>
    <t xml:space="preserve">Implementation of activity 1.2.1 </t>
  </si>
  <si>
    <t>Preparation of activity 1.2.2</t>
  </si>
  <si>
    <t>Implementation of activity 1.2.2</t>
  </si>
  <si>
    <t>Preparation of activity 1.2.3</t>
  </si>
  <si>
    <t>Implementation of activity 1.2.3</t>
  </si>
  <si>
    <t>Preparation of activity 1.2.4</t>
  </si>
  <si>
    <t>Implementation of activity 1.2.4</t>
  </si>
  <si>
    <t>Preparation of activity 1.2.5</t>
  </si>
  <si>
    <t>Implementation of activity 1.2.5</t>
  </si>
  <si>
    <t>Activity 1.2.1 Adoption of the current CDS into an action plan by the Foundation</t>
  </si>
  <si>
    <t>Activity 1.2.2 To organize marz-level and national stakeholders meeting to inform and disseminate strategy and action plan</t>
  </si>
  <si>
    <t>Activity 1.2.3 To implement available projects and opportunities mapping for the available cultural interchange and development actions by other national or international organizations that are in line with the CDS</t>
  </si>
  <si>
    <t>Activity 1.2.4 The Foundation is implementing the CDS and its action plan</t>
  </si>
  <si>
    <t>Activity 1.2.5 The Foundation provides reports and organizes meetings to inform and present the operations</t>
  </si>
  <si>
    <t>Activity 2.1.1 To make a list of intangible cultural heritage objects and collect preliminary data</t>
  </si>
  <si>
    <t>Activity 2.1.2 To enhance the list and description of around 60 cultural heritage objects in the area</t>
  </si>
  <si>
    <t xml:space="preserve">Activity 2.1.3 To conduct a research of cultural heritage objects, their current condition, location and mapping , provide conclusions for reconstruction/restoration needs and to collect stories of the most important artifacts to be included on the main exhibition of the future museum </t>
  </si>
  <si>
    <t>Activity 2.1.4 In-dept research results are shared with stakeholders/ locally and nationally/ to engage into action</t>
  </si>
  <si>
    <t>Preparation of activity 2.1.1</t>
  </si>
  <si>
    <t>Implementation of activity 2.1.1</t>
  </si>
  <si>
    <t>Preparation of activity 2.1.2</t>
  </si>
  <si>
    <t>Implementation of activity 2.1.2</t>
  </si>
  <si>
    <t>Preparation of activity 2.1.3</t>
  </si>
  <si>
    <t>Implementation of activity 2.1.3</t>
  </si>
  <si>
    <t>Preparation of activity 2.1.4</t>
  </si>
  <si>
    <t>Implementation of activity 2.1.4</t>
  </si>
  <si>
    <t>Preparation of activity 2.1.5</t>
  </si>
  <si>
    <t>Implementation of activity 2.1.5</t>
  </si>
  <si>
    <t xml:space="preserve">Activity 2.1.5 To develop 3-year cultural development plan of Charentsavan including several objects's renovation and restoration and to provide it to RA Government for governmental funding </t>
  </si>
  <si>
    <t>Activity 2.2.1 To update and develop Charentsavan city cultural objects and ICH assets preservation policy for monuments and assets of local cultural importance</t>
  </si>
  <si>
    <t>Preparation of activity 2.2.1</t>
  </si>
  <si>
    <t>Implementation of activity 2.2.1</t>
  </si>
  <si>
    <t>Activity 2.2.2 To organize 2-day informative meetings  for local policy makers and responsibles from the Agency for the protection of Monuments of History and Culture Protection of the RA Ministry of Education, Science, Culture and Sports, on syncronizing the actions and joint efforts</t>
  </si>
  <si>
    <t>Preparation of activity 2.2.2</t>
  </si>
  <si>
    <t>Implementation of activity 2.2.2</t>
  </si>
  <si>
    <t xml:space="preserve">Activity 2.2.3 To syncronize the actions with National  cultural heritage protection policy on ongling basis, collaboration and information sharing </t>
  </si>
  <si>
    <t>Preparation of activity 2.2.3</t>
  </si>
  <si>
    <t>Implementation of activity 2.2.3</t>
  </si>
  <si>
    <t xml:space="preserve">Activity 2.3.1 To choose the place/ existing building for the Charentsavan cultural heritage museum and artspace within the city to become a beloved and convenient place for locals and visitors </t>
  </si>
  <si>
    <t>Preparation of activity 2.3.1</t>
  </si>
  <si>
    <t>Implementation of activity 2.3.1</t>
  </si>
  <si>
    <t xml:space="preserve">Activity 2.3.2 To develop the TOR for Charentsavan heritage museum/artspace architectural design and pro forma document </t>
  </si>
  <si>
    <t>Preparation of activity 2.3.2</t>
  </si>
  <si>
    <t>Implementation of activity 2.3.2</t>
  </si>
  <si>
    <t>Activity 2.3.3 To announce the tender, selection of architectural design</t>
  </si>
  <si>
    <t>Preparation of activity 2.3.3</t>
  </si>
  <si>
    <t>Implementation of activity 2.3.3</t>
  </si>
  <si>
    <t xml:space="preserve">Activity 2.3.4 To select the developer/construction company and to implement the construction </t>
  </si>
  <si>
    <t>Preparation of activity 2.3.4</t>
  </si>
  <si>
    <t>Implementation of activity 2.3.4</t>
  </si>
  <si>
    <t xml:space="preserve">Activity 2.3.5 To hire museum curator for development of concept and art vision of permanent exhibition </t>
  </si>
  <si>
    <t>Preparation of activity 2.3.5</t>
  </si>
  <si>
    <t>Implementation of activity 2.3.5</t>
  </si>
  <si>
    <t>Activity 2.3.6 To hire design company to implement space develoment and furnishing of the museum/artspace</t>
  </si>
  <si>
    <t>Preparation of activity 2.3.6</t>
  </si>
  <si>
    <t>Implementation of activity 2.3.6</t>
  </si>
  <si>
    <t>Activity 2.3.7 To implement workforce planning and hiring</t>
  </si>
  <si>
    <t>Preparation of activity 2.3.7</t>
  </si>
  <si>
    <t>Implementation of activity 2.3.7</t>
  </si>
  <si>
    <t>Activity 2.3.8 To manage the museum staff, organize its works, the contracts, payment system from local community budget and building maintenance costs</t>
  </si>
  <si>
    <t>Preparation of activity 2.3.8</t>
  </si>
  <si>
    <t>Implementation of activity 2.3.8</t>
  </si>
  <si>
    <t xml:space="preserve">Activity 2.3.9 To collect artifacts for exhibiting in the museum  from all over Armenia to demonstrate </t>
  </si>
  <si>
    <t>Preparation of activity 2.3.9</t>
  </si>
  <si>
    <t>Implementation of activity 2.3.9</t>
  </si>
  <si>
    <t xml:space="preserve">Activity 2.3.10 To order preparation of digitalized materials and tools for digital represnetation of the materials in the museums </t>
  </si>
  <si>
    <t>Preparation of activity 2.3.10</t>
  </si>
  <si>
    <t>Implementation of activity 2.3.10</t>
  </si>
  <si>
    <t xml:space="preserve">Activity 2.3.11 To settle the rules of operation of the museum and the artspace, its contingency and sustainability plans </t>
  </si>
  <si>
    <t>Preparation of activity 2.3.11</t>
  </si>
  <si>
    <t>Implementation of activity 2.3.11</t>
  </si>
  <si>
    <t>Activity 3․1․1  To prepare TOR to create Charentsavan brand identity, concept, visuals etc</t>
  </si>
  <si>
    <t>Preparation of activity 3․1․1</t>
  </si>
  <si>
    <t>Implementation of activity 3․1․1</t>
  </si>
  <si>
    <t>A1.1.7</t>
  </si>
  <si>
    <t xml:space="preserve">To outsource baseline assessment </t>
  </si>
  <si>
    <t>outsourced company</t>
  </si>
  <si>
    <t xml:space="preserve">Activity 1.1.7 To outsource baseline assessment </t>
  </si>
  <si>
    <t>Preparation of activity 1.1.7</t>
  </si>
  <si>
    <t>Implementation of activity 1.1.7</t>
  </si>
  <si>
    <t>A4.3.7</t>
  </si>
  <si>
    <t>To conduct end of project evaluation via hiring a company</t>
  </si>
  <si>
    <t xml:space="preserve">Activity 3․1․2 To announce, choose and handle the brand identity winner package </t>
  </si>
  <si>
    <t>Activity 3․1․3  To order design and printing of visuals and materials to disseminate the brand in the city and beyond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</si>
</sst>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x14ac:knownFonts="1">
    <font>
      <sz val="12"/>
      <color theme="1"/>
      <name val="Calibri"/>
      <family val="2"/>
      <scheme val="minor"/>
    </font>
    <font>
      <b/>
      <sz val="10"/>
      <color theme="1"/>
      <name val="Arial"/>
      <family val="2"/>
      <charset val="238"/>
    </font>
    <font>
      <b/>
      <sz val="10"/>
      <color theme="0"/>
      <name val="Arial"/>
      <family val="2"/>
      <charset val="238"/>
    </font>
    <font>
      <b/>
      <sz val="10"/>
      <color theme="0" tint="-0.34998626667073579"/>
      <name val="Arial"/>
      <family val="2"/>
      <charset val="238"/>
    </font>
    <font>
      <sz val="10"/>
      <color theme="0" tint="-0.34998626667073579"/>
      <name val="Arial"/>
      <family val="2"/>
      <charset val="238"/>
    </font>
    <font>
      <sz val="12"/>
      <color theme="1"/>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b/>
      <sz val="12"/>
      <color theme="1"/>
      <name val="Helvetica"/>
      <family val="2"/>
    </font>
    <font>
      <sz val="10"/>
      <color theme="1"/>
      <name val="Arial"/>
      <family val="2"/>
    </font>
    <font>
      <b/>
      <sz val="10"/>
      <color theme="1"/>
      <name val="Arial"/>
      <family val="2"/>
    </font>
    <font>
      <sz val="8"/>
      <name val="Calibri"/>
      <family val="2"/>
      <scheme val="minor"/>
    </font>
    <font>
      <sz val="10"/>
      <color theme="1"/>
      <name val="Arial"/>
      <family val="2"/>
      <charset val="238"/>
    </font>
    <font>
      <sz val="10"/>
      <color theme="0"/>
      <name val="Arial"/>
      <family val="2"/>
      <charset val="238"/>
    </font>
    <font>
      <b/>
      <sz val="12"/>
      <color theme="0"/>
      <name val="Arial"/>
      <family val="2"/>
      <charset val="238"/>
    </font>
    <font>
      <b/>
      <sz val="10"/>
      <color theme="0"/>
      <name val="Arial"/>
      <family val="2"/>
    </font>
    <font>
      <i/>
      <sz val="14"/>
      <color theme="1"/>
      <name val="Arial"/>
      <family val="2"/>
    </font>
    <font>
      <i/>
      <sz val="14"/>
      <color theme="1"/>
      <name val="Calibri"/>
      <family val="2"/>
      <scheme val="minor"/>
    </font>
    <font>
      <sz val="10"/>
      <color theme="0"/>
      <name val="Arial"/>
      <family val="2"/>
    </font>
    <font>
      <b/>
      <sz val="11"/>
      <color theme="1"/>
      <name val="Calibri"/>
      <family val="2"/>
      <scheme val="minor"/>
    </font>
  </fonts>
  <fills count="12">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theme="9"/>
        <bgColor indexed="64"/>
      </patternFill>
    </fill>
    <fill>
      <patternFill patternType="solid">
        <fgColor theme="5"/>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xf numFmtId="43" fontId="5" fillId="0" borderId="0" applyFont="0" applyFill="0" applyBorder="0" applyAlignment="0" applyProtection="0"/>
    <xf numFmtId="0" fontId="8" fillId="0" borderId="0"/>
  </cellStyleXfs>
  <cellXfs count="53">
    <xf numFmtId="0" fontId="0" fillId="0" borderId="0" xfId="0"/>
    <xf numFmtId="49" fontId="2" fillId="2" borderId="1" xfId="0" applyNumberFormat="1" applyFont="1" applyFill="1" applyBorder="1" applyAlignment="1">
      <alignment vertical="center" wrapText="1"/>
    </xf>
    <xf numFmtId="49" fontId="3" fillId="2" borderId="1" xfId="0" applyNumberFormat="1" applyFont="1" applyFill="1" applyBorder="1" applyAlignment="1">
      <alignment vertical="center" wrapText="1"/>
    </xf>
    <xf numFmtId="49" fontId="3" fillId="2" borderId="1" xfId="0" applyNumberFormat="1" applyFont="1" applyFill="1" applyBorder="1" applyAlignment="1">
      <alignment horizontal="center" vertical="center" wrapText="1"/>
    </xf>
    <xf numFmtId="49" fontId="0" fillId="4" borderId="1" xfId="0" applyNumberFormat="1" applyFill="1" applyBorder="1" applyAlignment="1">
      <alignment vertical="center" wrapText="1"/>
    </xf>
    <xf numFmtId="49" fontId="4" fillId="4" borderId="1" xfId="0" applyNumberFormat="1" applyFont="1" applyFill="1" applyBorder="1" applyAlignment="1">
      <alignment vertical="center" wrapText="1"/>
    </xf>
    <xf numFmtId="49" fontId="0" fillId="4" borderId="1" xfId="0" applyNumberFormat="1" applyFill="1" applyBorder="1" applyAlignment="1">
      <alignment horizontal="center" vertical="center" wrapText="1"/>
    </xf>
    <xf numFmtId="49" fontId="0" fillId="0" borderId="1" xfId="0" applyNumberFormat="1" applyBorder="1" applyAlignment="1">
      <alignment vertical="center" wrapText="1"/>
    </xf>
    <xf numFmtId="49" fontId="4" fillId="0" borderId="1" xfId="0" applyNumberFormat="1" applyFont="1" applyBorder="1" applyAlignment="1">
      <alignment vertical="center" wrapText="1"/>
    </xf>
    <xf numFmtId="49" fontId="0" fillId="0" borderId="1" xfId="0" applyNumberFormat="1" applyBorder="1" applyAlignment="1">
      <alignment horizontal="center" vertical="center" wrapText="1"/>
    </xf>
    <xf numFmtId="49" fontId="0" fillId="0" borderId="0" xfId="0" applyNumberFormat="1" applyAlignment="1">
      <alignment vertical="center" wrapText="1"/>
    </xf>
    <xf numFmtId="0" fontId="9" fillId="0" borderId="0" xfId="2" applyFont="1"/>
    <xf numFmtId="0" fontId="10" fillId="0" borderId="0" xfId="2" applyFont="1"/>
    <xf numFmtId="0" fontId="10" fillId="8" borderId="0" xfId="2" applyFont="1" applyFill="1"/>
    <xf numFmtId="0" fontId="11" fillId="0" borderId="2" xfId="2" applyFont="1" applyBorder="1"/>
    <xf numFmtId="0" fontId="11" fillId="0" borderId="4" xfId="2" applyFont="1" applyBorder="1"/>
    <xf numFmtId="0" fontId="10" fillId="0" borderId="5" xfId="2" applyFont="1" applyBorder="1"/>
    <xf numFmtId="0" fontId="10" fillId="0" borderId="6" xfId="2" applyFont="1" applyBorder="1"/>
    <xf numFmtId="0" fontId="10" fillId="0" borderId="7" xfId="2" applyFont="1" applyBorder="1"/>
    <xf numFmtId="0" fontId="10" fillId="0" borderId="1" xfId="2" applyFont="1" applyBorder="1"/>
    <xf numFmtId="0" fontId="10" fillId="0" borderId="8" xfId="2" applyFont="1" applyBorder="1"/>
    <xf numFmtId="0" fontId="11" fillId="0" borderId="7" xfId="2" applyFont="1" applyBorder="1"/>
    <xf numFmtId="0" fontId="10" fillId="0" borderId="9" xfId="2" applyFont="1" applyBorder="1"/>
    <xf numFmtId="0" fontId="10" fillId="0" borderId="10" xfId="2" applyFont="1" applyBorder="1"/>
    <xf numFmtId="0" fontId="10" fillId="0" borderId="11" xfId="2" applyFont="1" applyBorder="1"/>
    <xf numFmtId="49" fontId="6" fillId="3" borderId="1" xfId="0" applyNumberFormat="1" applyFont="1" applyFill="1" applyBorder="1" applyAlignment="1">
      <alignment vertical="center" wrapText="1"/>
    </xf>
    <xf numFmtId="49" fontId="3" fillId="3" borderId="1" xfId="0" applyNumberFormat="1" applyFont="1" applyFill="1" applyBorder="1" applyAlignment="1">
      <alignment vertical="center" wrapText="1"/>
    </xf>
    <xf numFmtId="49" fontId="6" fillId="3" borderId="1" xfId="0" applyNumberFormat="1" applyFont="1" applyFill="1" applyBorder="1" applyAlignment="1">
      <alignment horizontal="center" vertical="center" wrapText="1"/>
    </xf>
    <xf numFmtId="0" fontId="6" fillId="0" borderId="0" xfId="0" applyFont="1"/>
    <xf numFmtId="49" fontId="13" fillId="5"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3" fillId="9" borderId="1" xfId="0" applyNumberFormat="1" applyFont="1" applyFill="1" applyBorder="1" applyAlignment="1">
      <alignment horizontal="center" vertical="center" wrapText="1"/>
    </xf>
    <xf numFmtId="49" fontId="14" fillId="7" borderId="1" xfId="0" applyNumberFormat="1" applyFont="1" applyFill="1" applyBorder="1" applyAlignment="1">
      <alignment horizontal="center" vertical="center" wrapText="1"/>
    </xf>
    <xf numFmtId="43" fontId="4" fillId="4" borderId="1" xfId="1" applyFont="1" applyFill="1" applyBorder="1" applyAlignment="1">
      <alignment vertical="center" wrapText="1"/>
    </xf>
    <xf numFmtId="43" fontId="4" fillId="0" borderId="1" xfId="1" applyFont="1" applyBorder="1" applyAlignment="1">
      <alignment vertical="center" wrapText="1"/>
    </xf>
    <xf numFmtId="2" fontId="1" fillId="3" borderId="1" xfId="0" applyNumberFormat="1" applyFont="1" applyFill="1" applyBorder="1" applyAlignment="1">
      <alignment vertical="center" wrapText="1"/>
    </xf>
    <xf numFmtId="2" fontId="2" fillId="2" borderId="1" xfId="0" applyNumberFormat="1" applyFont="1" applyFill="1" applyBorder="1" applyAlignment="1">
      <alignment vertical="center" wrapText="1"/>
    </xf>
    <xf numFmtId="49" fontId="15" fillId="10" borderId="1" xfId="0" applyNumberFormat="1" applyFont="1" applyFill="1" applyBorder="1" applyAlignment="1">
      <alignment horizontal="center" vertical="center" wrapText="1"/>
    </xf>
    <xf numFmtId="49" fontId="15" fillId="10" borderId="1" xfId="0" applyNumberFormat="1" applyFont="1" applyFill="1" applyBorder="1" applyAlignment="1">
      <alignment horizontal="left" vertical="center" wrapText="1"/>
    </xf>
    <xf numFmtId="0" fontId="10" fillId="10" borderId="1" xfId="2" applyFont="1" applyFill="1" applyBorder="1"/>
    <xf numFmtId="49" fontId="0" fillId="6" borderId="1" xfId="0" applyNumberFormat="1" applyFont="1" applyFill="1" applyBorder="1" applyAlignment="1">
      <alignment horizontal="center" vertical="center" wrapText="1"/>
    </xf>
    <xf numFmtId="0" fontId="7" fillId="0" borderId="0" xfId="0" applyFont="1" applyAlignment="1">
      <alignment horizontal="left"/>
    </xf>
    <xf numFmtId="17" fontId="19" fillId="2" borderId="0" xfId="2" applyNumberFormat="1" applyFont="1" applyFill="1" applyAlignment="1">
      <alignment horizontal="center"/>
    </xf>
    <xf numFmtId="17" fontId="19" fillId="2" borderId="0" xfId="2" applyNumberFormat="1" applyFont="1" applyFill="1" applyAlignment="1">
      <alignment horizontal="center" vertical="top"/>
    </xf>
    <xf numFmtId="0" fontId="16" fillId="3" borderId="3" xfId="2" applyFont="1" applyFill="1" applyBorder="1" applyAlignment="1">
      <alignment horizontal="center"/>
    </xf>
    <xf numFmtId="49" fontId="2" fillId="2" borderId="1" xfId="0" applyNumberFormat="1" applyFont="1" applyFill="1" applyBorder="1" applyAlignment="1">
      <alignment horizontal="center" vertical="center" wrapText="1"/>
    </xf>
    <xf numFmtId="49" fontId="20" fillId="3" borderId="1" xfId="0" applyNumberFormat="1" applyFont="1" applyFill="1" applyBorder="1" applyAlignment="1">
      <alignment vertical="center" wrapText="1"/>
    </xf>
    <xf numFmtId="0" fontId="10" fillId="0" borderId="15" xfId="2" applyFont="1" applyBorder="1"/>
    <xf numFmtId="49" fontId="18" fillId="11" borderId="8" xfId="0" applyNumberFormat="1" applyFont="1" applyFill="1" applyBorder="1" applyAlignment="1">
      <alignment horizontal="left" vertical="center" wrapText="1"/>
    </xf>
    <xf numFmtId="49" fontId="18" fillId="11" borderId="13" xfId="0" applyNumberFormat="1" applyFont="1" applyFill="1" applyBorder="1" applyAlignment="1">
      <alignment horizontal="left" vertical="center" wrapText="1"/>
    </xf>
    <xf numFmtId="49" fontId="18" fillId="11" borderId="14" xfId="0" applyNumberFormat="1" applyFont="1" applyFill="1" applyBorder="1" applyAlignment="1">
      <alignment horizontal="left" vertical="center" wrapText="1"/>
    </xf>
    <xf numFmtId="49" fontId="17" fillId="11" borderId="12" xfId="0" applyNumberFormat="1" applyFont="1" applyFill="1" applyBorder="1" applyAlignment="1">
      <alignment horizontal="left" vertical="center" wrapText="1"/>
    </xf>
    <xf numFmtId="49" fontId="17" fillId="11" borderId="0" xfId="0" applyNumberFormat="1" applyFont="1" applyFill="1" applyBorder="1" applyAlignment="1">
      <alignment horizontal="left" vertical="center" wrapText="1"/>
    </xf>
  </cellXfs>
  <cellStyles count="3">
    <cellStyle name="Comma" xfId="1" builtinId="3"/>
    <cellStyle name="Normal" xfId="0" builtinId="0"/>
    <cellStyle name="Normal 2" xfId="2" xr:uid="{E73467B2-650E-1E43-A147-BD416B1C5258}"/>
  </cellStyles>
  <dxfs count="7">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theme="1"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56A75-1053-C546-8D16-A2547000D2AE}">
  <dimension ref="A1:L91"/>
  <sheetViews>
    <sheetView tabSelected="1" topLeftCell="A72" zoomScale="90" zoomScaleNormal="90" workbookViewId="0">
      <selection activeCell="F50" sqref="F50"/>
    </sheetView>
  </sheetViews>
  <sheetFormatPr defaultColWidth="11.19921875" defaultRowHeight="15.6" x14ac:dyDescent="0.3"/>
  <cols>
    <col min="1" max="1" width="9" style="10" customWidth="1"/>
    <col min="2" max="2" width="13.69921875" style="10" bestFit="1" customWidth="1"/>
    <col min="3" max="3" width="23" style="10" customWidth="1"/>
    <col min="4" max="4" width="16.796875" style="10" bestFit="1" customWidth="1"/>
    <col min="5" max="6" width="19.796875" style="10" customWidth="1"/>
    <col min="7" max="7" width="24.5" style="10" customWidth="1"/>
    <col min="8" max="12" width="19.796875" style="10" customWidth="1"/>
  </cols>
  <sheetData>
    <row r="1" spans="1:12" ht="78" x14ac:dyDescent="0.3">
      <c r="A1" s="37" t="s">
        <v>0</v>
      </c>
      <c r="B1" s="37" t="s">
        <v>98</v>
      </c>
      <c r="C1" s="37" t="s">
        <v>99</v>
      </c>
      <c r="D1" s="38" t="s">
        <v>100</v>
      </c>
      <c r="E1" s="37" t="s">
        <v>101</v>
      </c>
      <c r="F1" s="37" t="s">
        <v>108</v>
      </c>
      <c r="G1" s="38" t="s">
        <v>102</v>
      </c>
      <c r="H1" s="37" t="s">
        <v>103</v>
      </c>
      <c r="I1" s="37" t="s">
        <v>106</v>
      </c>
      <c r="J1" s="37" t="s">
        <v>104</v>
      </c>
      <c r="K1" s="37" t="s">
        <v>107</v>
      </c>
      <c r="L1" s="37" t="s">
        <v>105</v>
      </c>
    </row>
    <row r="2" spans="1:12" ht="105.6" x14ac:dyDescent="0.3">
      <c r="A2" s="1"/>
      <c r="B2" s="1" t="s">
        <v>7</v>
      </c>
      <c r="C2" s="1" t="s">
        <v>126</v>
      </c>
      <c r="D2" s="1" t="s">
        <v>171</v>
      </c>
      <c r="E2" s="1" t="s">
        <v>130</v>
      </c>
      <c r="F2" s="45" t="s">
        <v>131</v>
      </c>
      <c r="G2" s="1"/>
      <c r="H2" s="36">
        <f>H3+H18+H41+H63</f>
        <v>304350</v>
      </c>
      <c r="I2" s="36">
        <f>I3+I18+I41+I63</f>
        <v>0</v>
      </c>
      <c r="J2" s="2"/>
      <c r="K2" s="3"/>
      <c r="L2" s="3"/>
    </row>
    <row r="3" spans="1:12" s="28" customFormat="1" ht="124.8" x14ac:dyDescent="0.3">
      <c r="A3" s="25" t="s">
        <v>71</v>
      </c>
      <c r="B3" s="25" t="s">
        <v>8</v>
      </c>
      <c r="C3" s="25" t="s">
        <v>127</v>
      </c>
      <c r="D3" s="46" t="s">
        <v>128</v>
      </c>
      <c r="E3" s="46" t="s">
        <v>129</v>
      </c>
      <c r="F3" s="46"/>
      <c r="G3" s="46"/>
      <c r="H3" s="35">
        <f>H4+H12</f>
        <v>73350</v>
      </c>
      <c r="I3" s="35">
        <f>I4+I12</f>
        <v>0</v>
      </c>
      <c r="J3" s="26"/>
      <c r="K3" s="27"/>
      <c r="L3" s="27"/>
    </row>
    <row r="4" spans="1:12" ht="93.6" x14ac:dyDescent="0.3">
      <c r="A4" s="4" t="s">
        <v>72</v>
      </c>
      <c r="B4" s="4" t="s">
        <v>9</v>
      </c>
      <c r="C4" s="4" t="s">
        <v>134</v>
      </c>
      <c r="D4" s="4" t="s">
        <v>128</v>
      </c>
      <c r="E4" s="4" t="s">
        <v>181</v>
      </c>
      <c r="F4" s="4"/>
      <c r="G4" s="4"/>
      <c r="H4" s="33">
        <f>SUM(H5:H11)</f>
        <v>73350</v>
      </c>
      <c r="I4" s="33">
        <f>SUM(I5:I11)</f>
        <v>0</v>
      </c>
      <c r="J4" s="5"/>
      <c r="K4" s="6"/>
      <c r="L4" s="6"/>
    </row>
    <row r="5" spans="1:12" ht="62.4" x14ac:dyDescent="0.3">
      <c r="A5" s="7" t="s">
        <v>73</v>
      </c>
      <c r="B5" s="7" t="s">
        <v>2</v>
      </c>
      <c r="C5" s="7" t="s">
        <v>178</v>
      </c>
      <c r="D5" s="7" t="s">
        <v>183</v>
      </c>
      <c r="E5" s="7" t="s">
        <v>181</v>
      </c>
      <c r="F5" s="7"/>
      <c r="G5" s="7" t="s">
        <v>132</v>
      </c>
      <c r="H5" s="34">
        <v>0</v>
      </c>
      <c r="I5" s="34">
        <v>0</v>
      </c>
      <c r="J5" s="8"/>
      <c r="K5" s="7" t="s">
        <v>86</v>
      </c>
      <c r="L5" s="40" t="s">
        <v>4</v>
      </c>
    </row>
    <row r="6" spans="1:12" ht="78" x14ac:dyDescent="0.3">
      <c r="A6" s="7" t="s">
        <v>74</v>
      </c>
      <c r="B6" s="7" t="s">
        <v>2</v>
      </c>
      <c r="C6" s="7" t="s">
        <v>182</v>
      </c>
      <c r="D6" s="7" t="s">
        <v>183</v>
      </c>
      <c r="E6" s="7" t="s">
        <v>181</v>
      </c>
      <c r="F6" s="7"/>
      <c r="G6" s="7" t="s">
        <v>132</v>
      </c>
      <c r="H6" s="34">
        <v>0</v>
      </c>
      <c r="I6" s="34">
        <v>0</v>
      </c>
      <c r="J6" s="8"/>
      <c r="K6" s="9"/>
      <c r="L6" s="40" t="s">
        <v>4</v>
      </c>
    </row>
    <row r="7" spans="1:12" ht="62.4" x14ac:dyDescent="0.3">
      <c r="A7" s="7" t="s">
        <v>75</v>
      </c>
      <c r="B7" s="7" t="s">
        <v>2</v>
      </c>
      <c r="C7" s="7" t="s">
        <v>180</v>
      </c>
      <c r="D7" s="7" t="s">
        <v>183</v>
      </c>
      <c r="E7" s="7" t="s">
        <v>181</v>
      </c>
      <c r="F7" s="7"/>
      <c r="G7" s="7" t="s">
        <v>132</v>
      </c>
      <c r="H7" s="34">
        <v>0</v>
      </c>
      <c r="I7" s="34">
        <v>0</v>
      </c>
      <c r="J7" s="8"/>
      <c r="K7" s="7" t="s">
        <v>199</v>
      </c>
      <c r="L7" s="40" t="s">
        <v>4</v>
      </c>
    </row>
    <row r="8" spans="1:12" ht="78" x14ac:dyDescent="0.3">
      <c r="A8" s="7" t="s">
        <v>179</v>
      </c>
      <c r="B8" s="7" t="s">
        <v>2</v>
      </c>
      <c r="C8" s="7" t="s">
        <v>276</v>
      </c>
      <c r="D8" s="7" t="s">
        <v>183</v>
      </c>
      <c r="E8" s="7" t="s">
        <v>181</v>
      </c>
      <c r="F8" s="7"/>
      <c r="G8" s="7" t="s">
        <v>282</v>
      </c>
      <c r="H8" s="34">
        <v>65000</v>
      </c>
      <c r="I8" s="34">
        <v>0</v>
      </c>
      <c r="J8" s="8"/>
      <c r="K8" s="9" t="s">
        <v>179</v>
      </c>
      <c r="L8" s="40" t="s">
        <v>4</v>
      </c>
    </row>
    <row r="9" spans="1:12" ht="46.8" x14ac:dyDescent="0.3">
      <c r="A9" s="7" t="s">
        <v>227</v>
      </c>
      <c r="B9" s="7" t="s">
        <v>2</v>
      </c>
      <c r="C9" s="7" t="s">
        <v>229</v>
      </c>
      <c r="D9" s="7" t="s">
        <v>228</v>
      </c>
      <c r="E9" s="7" t="s">
        <v>132</v>
      </c>
      <c r="F9" s="7"/>
      <c r="G9" s="7" t="s">
        <v>132</v>
      </c>
      <c r="H9" s="34">
        <v>0</v>
      </c>
      <c r="I9" s="34">
        <v>0</v>
      </c>
      <c r="J9" s="8"/>
      <c r="K9" s="9" t="s">
        <v>75</v>
      </c>
      <c r="L9" s="40" t="s">
        <v>4</v>
      </c>
    </row>
    <row r="10" spans="1:12" ht="62.4" x14ac:dyDescent="0.3">
      <c r="A10" s="7" t="s">
        <v>230</v>
      </c>
      <c r="B10" s="7" t="s">
        <v>2</v>
      </c>
      <c r="C10" s="7" t="s">
        <v>273</v>
      </c>
      <c r="D10" s="7" t="s">
        <v>228</v>
      </c>
      <c r="E10" s="7" t="s">
        <v>132</v>
      </c>
      <c r="F10" s="7"/>
      <c r="G10" s="7" t="s">
        <v>132</v>
      </c>
      <c r="H10" s="34">
        <v>5350</v>
      </c>
      <c r="I10" s="34">
        <v>0</v>
      </c>
      <c r="J10" s="8"/>
      <c r="K10" s="9" t="s">
        <v>179</v>
      </c>
      <c r="L10" s="40" t="s">
        <v>4</v>
      </c>
    </row>
    <row r="11" spans="1:12" ht="31.2" x14ac:dyDescent="0.3">
      <c r="A11" s="7" t="s">
        <v>383</v>
      </c>
      <c r="B11" s="7" t="s">
        <v>2</v>
      </c>
      <c r="C11" s="7" t="s">
        <v>384</v>
      </c>
      <c r="D11" s="7" t="s">
        <v>228</v>
      </c>
      <c r="E11" s="7" t="s">
        <v>132</v>
      </c>
      <c r="F11" s="7" t="s">
        <v>385</v>
      </c>
      <c r="G11" s="7" t="s">
        <v>132</v>
      </c>
      <c r="H11" s="34">
        <v>3000</v>
      </c>
      <c r="I11" s="34">
        <v>0</v>
      </c>
      <c r="J11" s="8"/>
      <c r="K11" s="9"/>
      <c r="L11" s="40" t="s">
        <v>4</v>
      </c>
    </row>
    <row r="12" spans="1:12" ht="140.4" x14ac:dyDescent="0.3">
      <c r="A12" s="4" t="s">
        <v>76</v>
      </c>
      <c r="B12" s="4" t="s">
        <v>1</v>
      </c>
      <c r="C12" s="4" t="s">
        <v>133</v>
      </c>
      <c r="D12" s="4" t="s">
        <v>172</v>
      </c>
      <c r="E12" s="4" t="s">
        <v>129</v>
      </c>
      <c r="F12" s="4"/>
      <c r="G12" s="4"/>
      <c r="H12" s="33">
        <f>SUM(H13:H17)</f>
        <v>0</v>
      </c>
      <c r="I12" s="33">
        <f>SUM(I13:I17)</f>
        <v>0</v>
      </c>
      <c r="J12" s="5"/>
      <c r="K12" s="6"/>
      <c r="L12" s="6"/>
    </row>
    <row r="13" spans="1:12" ht="62.4" x14ac:dyDescent="0.3">
      <c r="A13" s="7" t="s">
        <v>77</v>
      </c>
      <c r="B13" s="7" t="s">
        <v>2</v>
      </c>
      <c r="C13" s="7" t="s">
        <v>184</v>
      </c>
      <c r="D13" s="7" t="s">
        <v>172</v>
      </c>
      <c r="E13" s="7" t="s">
        <v>132</v>
      </c>
      <c r="F13" s="7"/>
      <c r="G13" s="7" t="s">
        <v>132</v>
      </c>
      <c r="H13" s="34">
        <v>0</v>
      </c>
      <c r="I13" s="34">
        <v>0</v>
      </c>
      <c r="J13" s="8"/>
      <c r="K13" s="9"/>
      <c r="L13" s="40" t="s">
        <v>4</v>
      </c>
    </row>
    <row r="14" spans="1:12" ht="93.6" x14ac:dyDescent="0.3">
      <c r="A14" s="7" t="s">
        <v>87</v>
      </c>
      <c r="B14" s="7" t="s">
        <v>2</v>
      </c>
      <c r="C14" s="7" t="s">
        <v>186</v>
      </c>
      <c r="D14" s="7" t="s">
        <v>170</v>
      </c>
      <c r="E14" s="7" t="s">
        <v>200</v>
      </c>
      <c r="F14" s="7"/>
      <c r="G14" s="7" t="s">
        <v>132</v>
      </c>
      <c r="H14" s="34">
        <v>0</v>
      </c>
      <c r="I14" s="34">
        <v>0</v>
      </c>
      <c r="J14" s="8"/>
      <c r="K14" s="9"/>
      <c r="L14" s="40" t="s">
        <v>4</v>
      </c>
    </row>
    <row r="15" spans="1:12" ht="156" x14ac:dyDescent="0.3">
      <c r="A15" s="7" t="s">
        <v>88</v>
      </c>
      <c r="B15" s="7" t="s">
        <v>2</v>
      </c>
      <c r="C15" s="7" t="s">
        <v>187</v>
      </c>
      <c r="D15" s="7" t="s">
        <v>172</v>
      </c>
      <c r="E15" s="7" t="s">
        <v>201</v>
      </c>
      <c r="F15" s="7"/>
      <c r="G15" s="7" t="s">
        <v>132</v>
      </c>
      <c r="H15" s="34">
        <v>0</v>
      </c>
      <c r="I15" s="34">
        <v>0</v>
      </c>
      <c r="J15" s="8"/>
      <c r="K15" s="9"/>
      <c r="L15" s="40" t="s">
        <v>4</v>
      </c>
    </row>
    <row r="16" spans="1:12" ht="62.4" x14ac:dyDescent="0.3">
      <c r="A16" s="7" t="s">
        <v>185</v>
      </c>
      <c r="B16" s="7" t="s">
        <v>2</v>
      </c>
      <c r="C16" s="7" t="s">
        <v>188</v>
      </c>
      <c r="D16" s="7" t="s">
        <v>172</v>
      </c>
      <c r="E16" s="7" t="s">
        <v>190</v>
      </c>
      <c r="F16" s="7"/>
      <c r="G16" s="7" t="s">
        <v>132</v>
      </c>
      <c r="H16" s="34">
        <v>0</v>
      </c>
      <c r="I16" s="34">
        <v>0</v>
      </c>
      <c r="J16" s="8"/>
      <c r="K16" s="9"/>
      <c r="L16" s="40" t="s">
        <v>4</v>
      </c>
    </row>
    <row r="17" spans="1:12" ht="62.4" x14ac:dyDescent="0.3">
      <c r="A17" s="7" t="s">
        <v>307</v>
      </c>
      <c r="B17" s="7" t="s">
        <v>2</v>
      </c>
      <c r="C17" s="7" t="s">
        <v>189</v>
      </c>
      <c r="D17" s="7" t="s">
        <v>172</v>
      </c>
      <c r="E17" s="7" t="s">
        <v>132</v>
      </c>
      <c r="F17" s="7"/>
      <c r="G17" s="7" t="s">
        <v>132</v>
      </c>
      <c r="H17" s="34">
        <v>0</v>
      </c>
      <c r="I17" s="34">
        <v>0</v>
      </c>
      <c r="J17" s="8"/>
      <c r="K17" s="9"/>
      <c r="L17" s="40" t="s">
        <v>4</v>
      </c>
    </row>
    <row r="18" spans="1:12" s="28" customFormat="1" ht="130.80000000000001" customHeight="1" x14ac:dyDescent="0.3">
      <c r="A18" s="25" t="s">
        <v>78</v>
      </c>
      <c r="B18" s="25" t="s">
        <v>8</v>
      </c>
      <c r="C18" s="25" t="s">
        <v>135</v>
      </c>
      <c r="D18" s="25" t="s">
        <v>172</v>
      </c>
      <c r="E18" s="25" t="s">
        <v>192</v>
      </c>
      <c r="F18" s="25"/>
      <c r="G18" s="25"/>
      <c r="H18" s="35">
        <f>H19+H29+H25</f>
        <v>181100</v>
      </c>
      <c r="I18" s="35">
        <f>I19+I29+I25</f>
        <v>0</v>
      </c>
      <c r="J18" s="26"/>
      <c r="K18" s="27"/>
      <c r="L18" s="27"/>
    </row>
    <row r="19" spans="1:12" ht="93.6" x14ac:dyDescent="0.3">
      <c r="A19" s="4" t="s">
        <v>79</v>
      </c>
      <c r="B19" s="4" t="s">
        <v>9</v>
      </c>
      <c r="C19" s="4" t="s">
        <v>138</v>
      </c>
      <c r="D19" s="4" t="s">
        <v>173</v>
      </c>
      <c r="E19" s="4" t="s">
        <v>202</v>
      </c>
      <c r="F19" s="4"/>
      <c r="G19" s="4"/>
      <c r="H19" s="33">
        <f>SUM(H20:H24)</f>
        <v>12000</v>
      </c>
      <c r="I19" s="33">
        <f>SUM(I20:I24)</f>
        <v>0</v>
      </c>
      <c r="J19" s="5"/>
      <c r="K19" s="6"/>
      <c r="L19" s="6"/>
    </row>
    <row r="20" spans="1:12" ht="93.6" x14ac:dyDescent="0.3">
      <c r="A20" s="7" t="s">
        <v>80</v>
      </c>
      <c r="B20" s="7" t="s">
        <v>2</v>
      </c>
      <c r="C20" s="7" t="s">
        <v>193</v>
      </c>
      <c r="D20" s="7" t="s">
        <v>173</v>
      </c>
      <c r="F20" s="7"/>
      <c r="G20" s="7" t="s">
        <v>132</v>
      </c>
      <c r="H20" s="34">
        <v>0</v>
      </c>
      <c r="I20" s="34">
        <v>0</v>
      </c>
      <c r="J20" s="8"/>
      <c r="K20" s="9" t="s">
        <v>82</v>
      </c>
      <c r="L20" s="40" t="s">
        <v>4</v>
      </c>
    </row>
    <row r="21" spans="1:12" ht="93.6" x14ac:dyDescent="0.3">
      <c r="A21" s="7" t="s">
        <v>82</v>
      </c>
      <c r="B21" s="7" t="s">
        <v>2</v>
      </c>
      <c r="C21" s="7" t="s">
        <v>191</v>
      </c>
      <c r="D21" s="7" t="s">
        <v>173</v>
      </c>
      <c r="E21" s="7"/>
      <c r="F21" s="7"/>
      <c r="G21" s="7" t="s">
        <v>132</v>
      </c>
      <c r="H21" s="34">
        <v>0</v>
      </c>
      <c r="I21" s="34">
        <v>0</v>
      </c>
      <c r="J21" s="8"/>
      <c r="K21" s="9" t="s">
        <v>80</v>
      </c>
      <c r="L21" s="40" t="s">
        <v>4</v>
      </c>
    </row>
    <row r="22" spans="1:12" ht="187.2" x14ac:dyDescent="0.3">
      <c r="A22" s="7" t="s">
        <v>83</v>
      </c>
      <c r="B22" s="7" t="s">
        <v>2</v>
      </c>
      <c r="C22" s="7" t="s">
        <v>278</v>
      </c>
      <c r="D22" s="7" t="s">
        <v>274</v>
      </c>
      <c r="E22" s="7" t="s">
        <v>277</v>
      </c>
      <c r="F22" s="7"/>
      <c r="G22" s="7" t="s">
        <v>132</v>
      </c>
      <c r="H22" s="34">
        <v>12000</v>
      </c>
      <c r="I22" s="34">
        <v>0</v>
      </c>
      <c r="J22" s="8"/>
      <c r="K22" s="9" t="s">
        <v>203</v>
      </c>
      <c r="L22" s="40" t="s">
        <v>4</v>
      </c>
    </row>
    <row r="23" spans="1:12" ht="78" x14ac:dyDescent="0.3">
      <c r="A23" s="7" t="s">
        <v>197</v>
      </c>
      <c r="B23" s="7" t="s">
        <v>2</v>
      </c>
      <c r="C23" s="7" t="s">
        <v>194</v>
      </c>
      <c r="D23" s="7" t="s">
        <v>172</v>
      </c>
      <c r="E23" s="7" t="s">
        <v>172</v>
      </c>
      <c r="F23" s="7"/>
      <c r="G23" s="7" t="s">
        <v>132</v>
      </c>
      <c r="H23" s="34">
        <v>0</v>
      </c>
      <c r="I23" s="34">
        <v>0</v>
      </c>
      <c r="J23" s="8"/>
      <c r="K23" s="9"/>
      <c r="L23" s="40" t="s">
        <v>4</v>
      </c>
    </row>
    <row r="24" spans="1:12" ht="140.4" x14ac:dyDescent="0.3">
      <c r="A24" s="7" t="s">
        <v>198</v>
      </c>
      <c r="B24" s="7" t="s">
        <v>2</v>
      </c>
      <c r="C24" s="7" t="s">
        <v>210</v>
      </c>
      <c r="D24" s="7" t="s">
        <v>195</v>
      </c>
      <c r="E24" s="7" t="s">
        <v>196</v>
      </c>
      <c r="F24" s="7"/>
      <c r="G24" s="7" t="s">
        <v>132</v>
      </c>
      <c r="H24" s="34">
        <v>0</v>
      </c>
      <c r="I24" s="34">
        <v>0</v>
      </c>
      <c r="J24" s="8"/>
      <c r="K24" s="9" t="s">
        <v>83</v>
      </c>
      <c r="L24" s="40" t="s">
        <v>4</v>
      </c>
    </row>
    <row r="25" spans="1:12" ht="124.8" x14ac:dyDescent="0.3">
      <c r="A25" s="4" t="s">
        <v>84</v>
      </c>
      <c r="B25" s="4" t="s">
        <v>9</v>
      </c>
      <c r="C25" s="4" t="s">
        <v>139</v>
      </c>
      <c r="D25" s="4" t="s">
        <v>174</v>
      </c>
      <c r="E25" s="4" t="s">
        <v>211</v>
      </c>
      <c r="F25" s="4"/>
      <c r="G25" s="4"/>
      <c r="H25" s="33">
        <f>SUM(H26:H28)</f>
        <v>600</v>
      </c>
      <c r="I25" s="33">
        <f>SUM(I26:I28)</f>
        <v>0</v>
      </c>
      <c r="J25" s="5"/>
      <c r="K25" s="6"/>
      <c r="L25" s="6"/>
    </row>
    <row r="26" spans="1:12" ht="93.6" x14ac:dyDescent="0.3">
      <c r="A26" s="7" t="s">
        <v>85</v>
      </c>
      <c r="B26" s="7" t="s">
        <v>2</v>
      </c>
      <c r="C26" s="7" t="s">
        <v>205</v>
      </c>
      <c r="D26" s="7" t="s">
        <v>177</v>
      </c>
      <c r="E26" s="7" t="s">
        <v>132</v>
      </c>
      <c r="F26" s="7"/>
      <c r="G26" s="7" t="s">
        <v>132</v>
      </c>
      <c r="H26" s="34">
        <v>0</v>
      </c>
      <c r="I26" s="34">
        <v>0</v>
      </c>
      <c r="J26" s="8"/>
      <c r="K26" s="9" t="s">
        <v>197</v>
      </c>
      <c r="L26" s="40" t="s">
        <v>4</v>
      </c>
    </row>
    <row r="27" spans="1:12" ht="187.2" x14ac:dyDescent="0.3">
      <c r="A27" s="7" t="s">
        <v>81</v>
      </c>
      <c r="B27" s="7" t="s">
        <v>2</v>
      </c>
      <c r="C27" s="7" t="s">
        <v>285</v>
      </c>
      <c r="D27" s="7" t="s">
        <v>177</v>
      </c>
      <c r="E27" s="7" t="s">
        <v>211</v>
      </c>
      <c r="F27" s="7"/>
      <c r="G27" s="7" t="s">
        <v>132</v>
      </c>
      <c r="H27" s="34">
        <v>600</v>
      </c>
      <c r="I27" s="34">
        <v>0</v>
      </c>
      <c r="J27" s="8"/>
      <c r="K27" s="9" t="s">
        <v>81</v>
      </c>
      <c r="L27" s="40" t="s">
        <v>4</v>
      </c>
    </row>
    <row r="28" spans="1:12" ht="124.8" x14ac:dyDescent="0.3">
      <c r="A28" s="7" t="s">
        <v>86</v>
      </c>
      <c r="B28" s="7" t="s">
        <v>2</v>
      </c>
      <c r="C28" s="10" t="s">
        <v>209</v>
      </c>
      <c r="D28" s="7" t="s">
        <v>177</v>
      </c>
      <c r="E28" s="7" t="s">
        <v>211</v>
      </c>
      <c r="F28" s="7"/>
      <c r="G28" s="7" t="s">
        <v>132</v>
      </c>
      <c r="H28" s="34">
        <v>0</v>
      </c>
      <c r="I28" s="34">
        <v>0</v>
      </c>
      <c r="J28" s="8"/>
      <c r="K28" s="9" t="s">
        <v>81</v>
      </c>
      <c r="L28" s="40" t="s">
        <v>4</v>
      </c>
    </row>
    <row r="29" spans="1:12" ht="124.8" x14ac:dyDescent="0.3">
      <c r="A29" s="4" t="s">
        <v>140</v>
      </c>
      <c r="B29" s="4" t="s">
        <v>9</v>
      </c>
      <c r="C29" s="4" t="s">
        <v>144</v>
      </c>
      <c r="D29" s="4" t="s">
        <v>173</v>
      </c>
      <c r="E29" s="4" t="s">
        <v>175</v>
      </c>
      <c r="F29" s="4"/>
      <c r="G29" s="4"/>
      <c r="H29" s="33">
        <f>SUM(H30:H40)</f>
        <v>168500</v>
      </c>
      <c r="I29" s="33">
        <f>SUM(I30:I40)</f>
        <v>0</v>
      </c>
      <c r="J29" s="5"/>
      <c r="K29" s="6"/>
      <c r="L29" s="6"/>
    </row>
    <row r="30" spans="1:12" ht="124.8" x14ac:dyDescent="0.3">
      <c r="A30" s="7" t="s">
        <v>141</v>
      </c>
      <c r="B30" s="7" t="s">
        <v>2</v>
      </c>
      <c r="C30" s="10" t="s">
        <v>220</v>
      </c>
      <c r="D30" s="7" t="s">
        <v>173</v>
      </c>
      <c r="E30" s="7" t="s">
        <v>132</v>
      </c>
      <c r="F30" s="7"/>
      <c r="G30" s="7" t="s">
        <v>132</v>
      </c>
      <c r="H30" s="34">
        <v>0</v>
      </c>
      <c r="I30" s="34">
        <v>0</v>
      </c>
      <c r="J30" s="8"/>
      <c r="K30" s="9"/>
      <c r="L30" s="40" t="s">
        <v>4</v>
      </c>
    </row>
    <row r="31" spans="1:12" ht="78" x14ac:dyDescent="0.3">
      <c r="A31" s="7" t="s">
        <v>142</v>
      </c>
      <c r="B31" s="7" t="s">
        <v>2</v>
      </c>
      <c r="C31" s="7" t="s">
        <v>221</v>
      </c>
      <c r="D31" s="7" t="s">
        <v>172</v>
      </c>
      <c r="E31" s="7" t="s">
        <v>132</v>
      </c>
      <c r="F31" s="7"/>
      <c r="G31" s="7" t="s">
        <v>132</v>
      </c>
      <c r="H31" s="34">
        <v>0</v>
      </c>
      <c r="I31" s="34">
        <v>0</v>
      </c>
      <c r="J31" s="8"/>
      <c r="K31" s="9" t="s">
        <v>141</v>
      </c>
      <c r="L31" s="40" t="s">
        <v>4</v>
      </c>
    </row>
    <row r="32" spans="1:12" ht="62.4" x14ac:dyDescent="0.3">
      <c r="A32" s="7" t="s">
        <v>143</v>
      </c>
      <c r="B32" s="7" t="s">
        <v>2</v>
      </c>
      <c r="C32" s="7" t="s">
        <v>219</v>
      </c>
      <c r="D32" s="7" t="s">
        <v>172</v>
      </c>
      <c r="E32" s="7" t="s">
        <v>132</v>
      </c>
      <c r="F32" s="7"/>
      <c r="G32" s="7" t="s">
        <v>132</v>
      </c>
      <c r="H32" s="34">
        <v>10000</v>
      </c>
      <c r="I32" s="34">
        <v>0</v>
      </c>
      <c r="J32" s="8"/>
      <c r="K32" s="9" t="s">
        <v>141</v>
      </c>
      <c r="L32" s="40" t="s">
        <v>4</v>
      </c>
    </row>
    <row r="33" spans="1:12" ht="78" x14ac:dyDescent="0.3">
      <c r="A33" s="7" t="s">
        <v>206</v>
      </c>
      <c r="B33" s="7" t="s">
        <v>2</v>
      </c>
      <c r="C33" s="10" t="s">
        <v>279</v>
      </c>
      <c r="D33" s="7" t="s">
        <v>172</v>
      </c>
      <c r="E33" s="7" t="s">
        <v>132</v>
      </c>
      <c r="F33" s="7"/>
      <c r="G33" s="7" t="s">
        <v>132</v>
      </c>
      <c r="H33" s="34">
        <v>120000</v>
      </c>
      <c r="I33" s="34">
        <v>0</v>
      </c>
      <c r="J33" s="8"/>
      <c r="K33" s="9" t="s">
        <v>141</v>
      </c>
      <c r="L33" s="40" t="s">
        <v>4</v>
      </c>
    </row>
    <row r="34" spans="1:12" ht="62.4" x14ac:dyDescent="0.3">
      <c r="A34" s="7" t="s">
        <v>207</v>
      </c>
      <c r="B34" s="7" t="s">
        <v>2</v>
      </c>
      <c r="C34" s="7" t="s">
        <v>222</v>
      </c>
      <c r="D34" s="7" t="s">
        <v>172</v>
      </c>
      <c r="E34" s="7" t="s">
        <v>132</v>
      </c>
      <c r="F34" s="7"/>
      <c r="G34" s="7" t="s">
        <v>132</v>
      </c>
      <c r="H34" s="34">
        <v>3500</v>
      </c>
      <c r="I34" s="34">
        <v>0</v>
      </c>
      <c r="J34" s="8"/>
      <c r="K34" s="9" t="s">
        <v>141</v>
      </c>
      <c r="L34" s="40" t="s">
        <v>4</v>
      </c>
    </row>
    <row r="35" spans="1:12" ht="78" x14ac:dyDescent="0.3">
      <c r="A35" s="7" t="s">
        <v>208</v>
      </c>
      <c r="B35" s="7" t="s">
        <v>2</v>
      </c>
      <c r="C35" s="7" t="s">
        <v>275</v>
      </c>
      <c r="D35" s="7" t="s">
        <v>172</v>
      </c>
      <c r="E35" s="7" t="s">
        <v>132</v>
      </c>
      <c r="F35" s="7"/>
      <c r="G35" s="7" t="s">
        <v>132</v>
      </c>
      <c r="H35" s="34">
        <v>29000</v>
      </c>
      <c r="I35" s="34">
        <v>0</v>
      </c>
      <c r="J35" s="8"/>
      <c r="K35" s="9" t="s">
        <v>141</v>
      </c>
      <c r="L35" s="40" t="s">
        <v>4</v>
      </c>
    </row>
    <row r="36" spans="1:12" ht="62.4" x14ac:dyDescent="0.3">
      <c r="A36" s="7" t="s">
        <v>214</v>
      </c>
      <c r="B36" s="7" t="s">
        <v>2</v>
      </c>
      <c r="C36" s="7" t="s">
        <v>223</v>
      </c>
      <c r="D36" s="7" t="s">
        <v>172</v>
      </c>
      <c r="E36" s="7" t="s">
        <v>132</v>
      </c>
      <c r="F36" s="7"/>
      <c r="G36" s="7" t="s">
        <v>132</v>
      </c>
      <c r="H36" s="34">
        <v>0</v>
      </c>
      <c r="I36" s="34">
        <v>0</v>
      </c>
      <c r="J36" s="8"/>
      <c r="K36" s="9" t="s">
        <v>141</v>
      </c>
      <c r="L36" s="40" t="s">
        <v>4</v>
      </c>
    </row>
    <row r="37" spans="1:12" ht="109.2" x14ac:dyDescent="0.3">
      <c r="A37" s="7" t="s">
        <v>215</v>
      </c>
      <c r="B37" s="7" t="s">
        <v>2</v>
      </c>
      <c r="C37" s="7" t="s">
        <v>283</v>
      </c>
      <c r="D37" s="7" t="s">
        <v>172</v>
      </c>
      <c r="E37" s="7" t="s">
        <v>132</v>
      </c>
      <c r="F37" s="7"/>
      <c r="G37" s="7" t="s">
        <v>132</v>
      </c>
      <c r="H37" s="34">
        <v>0</v>
      </c>
      <c r="I37" s="34">
        <v>0</v>
      </c>
      <c r="J37" s="8"/>
      <c r="K37" s="9" t="s">
        <v>286</v>
      </c>
      <c r="L37" s="40" t="s">
        <v>4</v>
      </c>
    </row>
    <row r="38" spans="1:12" ht="62.4" x14ac:dyDescent="0.3">
      <c r="A38" s="7" t="s">
        <v>216</v>
      </c>
      <c r="B38" s="7" t="s">
        <v>2</v>
      </c>
      <c r="C38" s="7" t="s">
        <v>284</v>
      </c>
      <c r="D38" s="7" t="s">
        <v>172</v>
      </c>
      <c r="E38" s="7" t="s">
        <v>243</v>
      </c>
      <c r="G38" s="7" t="s">
        <v>132</v>
      </c>
      <c r="H38" s="34">
        <v>1000</v>
      </c>
      <c r="I38" s="34">
        <v>0</v>
      </c>
      <c r="J38" s="8"/>
      <c r="K38" s="9" t="s">
        <v>141</v>
      </c>
      <c r="L38" s="40" t="s">
        <v>4</v>
      </c>
    </row>
    <row r="39" spans="1:12" ht="78" x14ac:dyDescent="0.3">
      <c r="A39" s="7" t="s">
        <v>217</v>
      </c>
      <c r="B39" s="7" t="s">
        <v>2</v>
      </c>
      <c r="C39" s="7" t="s">
        <v>231</v>
      </c>
      <c r="D39" s="7" t="s">
        <v>172</v>
      </c>
      <c r="E39" s="7" t="s">
        <v>175</v>
      </c>
      <c r="F39" s="7"/>
      <c r="G39" s="7" t="s">
        <v>132</v>
      </c>
      <c r="H39" s="34">
        <v>5000</v>
      </c>
      <c r="I39" s="34">
        <v>0</v>
      </c>
      <c r="J39" s="8"/>
      <c r="K39" s="9" t="s">
        <v>141</v>
      </c>
      <c r="L39" s="40" t="s">
        <v>4</v>
      </c>
    </row>
    <row r="40" spans="1:12" ht="93.6" x14ac:dyDescent="0.3">
      <c r="A40" s="7" t="s">
        <v>218</v>
      </c>
      <c r="B40" s="7" t="s">
        <v>2</v>
      </c>
      <c r="C40" s="7" t="s">
        <v>232</v>
      </c>
      <c r="D40" s="7" t="s">
        <v>174</v>
      </c>
      <c r="E40" s="7" t="s">
        <v>244</v>
      </c>
      <c r="F40" s="7"/>
      <c r="G40" s="7" t="s">
        <v>132</v>
      </c>
      <c r="H40" s="34">
        <v>0</v>
      </c>
      <c r="I40" s="34">
        <v>0</v>
      </c>
      <c r="J40" s="8"/>
      <c r="K40" s="9" t="s">
        <v>287</v>
      </c>
      <c r="L40" s="40" t="s">
        <v>4</v>
      </c>
    </row>
    <row r="41" spans="1:12" s="28" customFormat="1" ht="154.19999999999999" customHeight="1" x14ac:dyDescent="0.3">
      <c r="A41" s="25" t="s">
        <v>89</v>
      </c>
      <c r="B41" s="25" t="s">
        <v>8</v>
      </c>
      <c r="C41" s="25" t="s">
        <v>136</v>
      </c>
      <c r="D41" s="25" t="s">
        <v>174</v>
      </c>
      <c r="E41" s="25" t="s">
        <v>175</v>
      </c>
      <c r="F41" s="25"/>
      <c r="G41" s="25"/>
      <c r="H41" s="35">
        <f>H42+H46+H50+H53+H60</f>
        <v>11400</v>
      </c>
      <c r="I41" s="35">
        <f>I42+I46+I50+I53+I60</f>
        <v>0</v>
      </c>
      <c r="J41" s="26"/>
      <c r="K41" s="27"/>
      <c r="L41" s="27"/>
    </row>
    <row r="42" spans="1:12" ht="109.2" x14ac:dyDescent="0.3">
      <c r="A42" s="4" t="s">
        <v>90</v>
      </c>
      <c r="B42" s="4" t="s">
        <v>9</v>
      </c>
      <c r="C42" s="4" t="s">
        <v>145</v>
      </c>
      <c r="D42" s="4" t="s">
        <v>172</v>
      </c>
      <c r="E42" s="4" t="s">
        <v>176</v>
      </c>
      <c r="F42" s="4"/>
      <c r="G42" s="4"/>
      <c r="H42" s="33">
        <f>SUM(H43:H45)</f>
        <v>8000</v>
      </c>
      <c r="I42" s="33">
        <f>SUM(I43:I45)</f>
        <v>0</v>
      </c>
      <c r="J42" s="5"/>
      <c r="K42" s="6"/>
      <c r="L42" s="6"/>
    </row>
    <row r="43" spans="1:12" ht="62.4" x14ac:dyDescent="0.3">
      <c r="A43" s="7" t="s">
        <v>91</v>
      </c>
      <c r="B43" s="7" t="s">
        <v>2</v>
      </c>
      <c r="C43" s="7" t="s">
        <v>204</v>
      </c>
      <c r="D43" s="7" t="s">
        <v>172</v>
      </c>
      <c r="E43" s="7" t="s">
        <v>132</v>
      </c>
      <c r="F43" s="7"/>
      <c r="G43" s="7" t="s">
        <v>132</v>
      </c>
      <c r="H43" s="34">
        <v>0</v>
      </c>
      <c r="I43" s="34">
        <v>0</v>
      </c>
      <c r="J43" s="8"/>
      <c r="K43" s="9"/>
      <c r="L43" s="40" t="s">
        <v>4</v>
      </c>
    </row>
    <row r="44" spans="1:12" ht="62.4" x14ac:dyDescent="0.3">
      <c r="A44" s="7" t="s">
        <v>92</v>
      </c>
      <c r="B44" s="7" t="s">
        <v>2</v>
      </c>
      <c r="C44" s="7" t="s">
        <v>238</v>
      </c>
      <c r="D44" s="7" t="s">
        <v>172</v>
      </c>
      <c r="E44" s="7" t="s">
        <v>132</v>
      </c>
      <c r="F44" s="7"/>
      <c r="G44" s="7" t="s">
        <v>132</v>
      </c>
      <c r="H44" s="34">
        <v>5000</v>
      </c>
      <c r="I44" s="34">
        <v>0</v>
      </c>
      <c r="J44" s="8"/>
      <c r="K44" s="9" t="s">
        <v>91</v>
      </c>
      <c r="L44" s="40" t="s">
        <v>4</v>
      </c>
    </row>
    <row r="45" spans="1:12" ht="78" x14ac:dyDescent="0.3">
      <c r="A45" s="7" t="s">
        <v>93</v>
      </c>
      <c r="B45" s="7" t="s">
        <v>2</v>
      </c>
      <c r="C45" s="7" t="s">
        <v>239</v>
      </c>
      <c r="D45" s="7" t="s">
        <v>172</v>
      </c>
      <c r="E45" s="7" t="s">
        <v>176</v>
      </c>
      <c r="F45" s="7"/>
      <c r="G45" s="7" t="s">
        <v>132</v>
      </c>
      <c r="H45" s="34">
        <v>3000</v>
      </c>
      <c r="I45" s="34">
        <v>0</v>
      </c>
      <c r="J45" s="8"/>
      <c r="K45" s="9" t="s">
        <v>91</v>
      </c>
      <c r="L45" s="40" t="s">
        <v>4</v>
      </c>
    </row>
    <row r="46" spans="1:12" ht="62.4" x14ac:dyDescent="0.3">
      <c r="A46" s="4" t="s">
        <v>94</v>
      </c>
      <c r="B46" s="4" t="s">
        <v>9</v>
      </c>
      <c r="C46" s="4" t="s">
        <v>146</v>
      </c>
      <c r="D46" s="4" t="s">
        <v>177</v>
      </c>
      <c r="E46" s="4"/>
      <c r="F46" s="4"/>
      <c r="G46" s="4"/>
      <c r="H46" s="33">
        <f>SUM(H47:H49)</f>
        <v>0</v>
      </c>
      <c r="I46" s="33">
        <f>SUM(I47:I49)</f>
        <v>0</v>
      </c>
      <c r="J46" s="5"/>
      <c r="K46" s="6"/>
      <c r="L46" s="6"/>
    </row>
    <row r="47" spans="1:12" ht="62.4" x14ac:dyDescent="0.3">
      <c r="A47" s="7" t="s">
        <v>95</v>
      </c>
      <c r="B47" s="7" t="s">
        <v>2</v>
      </c>
      <c r="C47" s="7" t="s">
        <v>236</v>
      </c>
      <c r="D47" s="7" t="s">
        <v>177</v>
      </c>
      <c r="E47" s="7" t="s">
        <v>242</v>
      </c>
      <c r="F47" s="7"/>
      <c r="G47" s="7" t="s">
        <v>132</v>
      </c>
      <c r="H47" s="34">
        <v>0</v>
      </c>
      <c r="I47" s="34">
        <v>0</v>
      </c>
      <c r="J47" s="8"/>
      <c r="K47" s="9"/>
      <c r="L47" s="40" t="s">
        <v>4</v>
      </c>
    </row>
    <row r="48" spans="1:12" ht="109.2" x14ac:dyDescent="0.3">
      <c r="A48" s="7" t="s">
        <v>96</v>
      </c>
      <c r="B48" s="7" t="s">
        <v>2</v>
      </c>
      <c r="C48" s="7" t="s">
        <v>240</v>
      </c>
      <c r="D48" s="7" t="s">
        <v>177</v>
      </c>
      <c r="E48" s="7" t="s">
        <v>241</v>
      </c>
      <c r="F48" s="7"/>
      <c r="G48" s="7" t="s">
        <v>132</v>
      </c>
      <c r="H48" s="34">
        <v>0</v>
      </c>
      <c r="I48" s="34">
        <v>0</v>
      </c>
      <c r="J48" s="8"/>
      <c r="K48" s="9"/>
      <c r="L48" s="40" t="s">
        <v>4</v>
      </c>
    </row>
    <row r="49" spans="1:12" ht="46.8" x14ac:dyDescent="0.3">
      <c r="A49" s="7" t="s">
        <v>97</v>
      </c>
      <c r="B49" s="7" t="s">
        <v>2</v>
      </c>
      <c r="C49" s="7" t="s">
        <v>237</v>
      </c>
      <c r="D49" s="7" t="s">
        <v>177</v>
      </c>
      <c r="E49" s="7" t="s">
        <v>132</v>
      </c>
      <c r="F49" s="7"/>
      <c r="G49" s="7" t="s">
        <v>132</v>
      </c>
      <c r="H49" s="34">
        <v>0</v>
      </c>
      <c r="I49" s="34">
        <v>0</v>
      </c>
      <c r="J49" s="8"/>
      <c r="K49" s="9"/>
      <c r="L49" s="40" t="s">
        <v>4</v>
      </c>
    </row>
    <row r="50" spans="1:12" ht="109.2" x14ac:dyDescent="0.3">
      <c r="A50" s="4" t="s">
        <v>147</v>
      </c>
      <c r="B50" s="4" t="s">
        <v>9</v>
      </c>
      <c r="C50" s="4" t="s">
        <v>150</v>
      </c>
      <c r="D50" s="4" t="s">
        <v>177</v>
      </c>
      <c r="E50" s="4" t="s">
        <v>249</v>
      </c>
      <c r="F50" s="4"/>
      <c r="G50" s="4"/>
      <c r="H50" s="33">
        <f>SUM(H51:H52)</f>
        <v>0</v>
      </c>
      <c r="I50" s="33">
        <f>SUM(I51:I52)</f>
        <v>0</v>
      </c>
      <c r="J50" s="5"/>
      <c r="K50" s="6"/>
      <c r="L50" s="6"/>
    </row>
    <row r="51" spans="1:12" ht="93.6" x14ac:dyDescent="0.3">
      <c r="A51" s="7" t="s">
        <v>148</v>
      </c>
      <c r="B51" s="7" t="s">
        <v>2</v>
      </c>
      <c r="C51" s="7" t="s">
        <v>247</v>
      </c>
      <c r="D51" s="7" t="s">
        <v>172</v>
      </c>
      <c r="E51" s="7" t="s">
        <v>246</v>
      </c>
      <c r="F51" s="7"/>
      <c r="G51" s="7" t="s">
        <v>132</v>
      </c>
      <c r="H51" s="34">
        <v>0</v>
      </c>
      <c r="I51" s="34">
        <v>0</v>
      </c>
      <c r="J51" s="8"/>
      <c r="K51" s="7" t="s">
        <v>83</v>
      </c>
      <c r="L51" s="40" t="s">
        <v>4</v>
      </c>
    </row>
    <row r="52" spans="1:12" ht="140.4" x14ac:dyDescent="0.3">
      <c r="A52" s="7" t="s">
        <v>149</v>
      </c>
      <c r="B52" s="7" t="s">
        <v>2</v>
      </c>
      <c r="C52" s="7" t="s">
        <v>288</v>
      </c>
      <c r="D52" s="7" t="s">
        <v>172</v>
      </c>
      <c r="E52" s="7" t="s">
        <v>248</v>
      </c>
      <c r="F52" s="7"/>
      <c r="G52" s="7" t="s">
        <v>132</v>
      </c>
      <c r="H52" s="34">
        <v>0</v>
      </c>
      <c r="I52" s="34">
        <v>0</v>
      </c>
      <c r="J52" s="8"/>
      <c r="K52" s="7" t="s">
        <v>83</v>
      </c>
      <c r="L52" s="40" t="s">
        <v>4</v>
      </c>
    </row>
    <row r="53" spans="1:12" ht="93.6" x14ac:dyDescent="0.3">
      <c r="A53" s="4" t="s">
        <v>151</v>
      </c>
      <c r="B53" s="4" t="s">
        <v>9</v>
      </c>
      <c r="C53" s="4" t="s">
        <v>155</v>
      </c>
      <c r="D53" s="4" t="s">
        <v>170</v>
      </c>
      <c r="E53" s="4" t="s">
        <v>132</v>
      </c>
      <c r="F53" s="4"/>
      <c r="G53" s="4"/>
      <c r="H53" s="33">
        <f>SUM(H54:H58)</f>
        <v>3400</v>
      </c>
      <c r="I53" s="33">
        <f>SUM(I54:I58)</f>
        <v>0</v>
      </c>
      <c r="J53" s="5"/>
      <c r="K53" s="6"/>
      <c r="L53" s="6"/>
    </row>
    <row r="54" spans="1:12" ht="93.6" x14ac:dyDescent="0.3">
      <c r="A54" s="7" t="s">
        <v>152</v>
      </c>
      <c r="B54" s="7" t="s">
        <v>2</v>
      </c>
      <c r="C54" s="7" t="s">
        <v>212</v>
      </c>
      <c r="D54" s="7" t="s">
        <v>170</v>
      </c>
      <c r="E54" s="7" t="s">
        <v>132</v>
      </c>
      <c r="F54" s="7"/>
      <c r="G54" s="7" t="s">
        <v>132</v>
      </c>
      <c r="H54" s="34">
        <v>0</v>
      </c>
      <c r="I54" s="34">
        <v>0</v>
      </c>
      <c r="J54" s="8"/>
      <c r="K54" s="7" t="s">
        <v>83</v>
      </c>
      <c r="L54" s="40" t="s">
        <v>4</v>
      </c>
    </row>
    <row r="55" spans="1:12" ht="109.2" x14ac:dyDescent="0.3">
      <c r="A55" s="7" t="s">
        <v>153</v>
      </c>
      <c r="B55" s="7" t="s">
        <v>2</v>
      </c>
      <c r="C55" s="7" t="s">
        <v>213</v>
      </c>
      <c r="D55" s="7" t="s">
        <v>177</v>
      </c>
      <c r="E55" s="7" t="s">
        <v>250</v>
      </c>
      <c r="F55" s="7"/>
      <c r="G55" s="7" t="s">
        <v>132</v>
      </c>
      <c r="H55" s="34">
        <v>500</v>
      </c>
      <c r="I55" s="34">
        <v>0</v>
      </c>
      <c r="J55" s="8"/>
      <c r="K55" s="9"/>
      <c r="L55" s="40" t="s">
        <v>4</v>
      </c>
    </row>
    <row r="56" spans="1:12" ht="140.4" x14ac:dyDescent="0.3">
      <c r="A56" s="7" t="s">
        <v>154</v>
      </c>
      <c r="B56" s="7" t="s">
        <v>2</v>
      </c>
      <c r="C56" s="7" t="s">
        <v>280</v>
      </c>
      <c r="D56" s="7" t="s">
        <v>170</v>
      </c>
      <c r="E56" s="7" t="s">
        <v>250</v>
      </c>
      <c r="F56" s="7"/>
      <c r="G56" s="7" t="s">
        <v>132</v>
      </c>
      <c r="H56" s="34">
        <v>900</v>
      </c>
      <c r="I56" s="34">
        <v>0</v>
      </c>
      <c r="J56" s="8"/>
      <c r="K56" s="9"/>
      <c r="L56" s="40" t="s">
        <v>4</v>
      </c>
    </row>
    <row r="57" spans="1:12" ht="93.6" x14ac:dyDescent="0.3">
      <c r="A57" s="7" t="s">
        <v>224</v>
      </c>
      <c r="B57" s="7" t="s">
        <v>2</v>
      </c>
      <c r="C57" s="7" t="s">
        <v>225</v>
      </c>
      <c r="D57" s="7" t="s">
        <v>170</v>
      </c>
      <c r="E57" s="7" t="s">
        <v>250</v>
      </c>
      <c r="F57" s="7"/>
      <c r="G57" s="7" t="s">
        <v>132</v>
      </c>
      <c r="H57" s="34">
        <v>2000</v>
      </c>
      <c r="I57" s="34">
        <v>0</v>
      </c>
      <c r="J57" s="8"/>
      <c r="K57" s="7" t="s">
        <v>83</v>
      </c>
      <c r="L57" s="40" t="s">
        <v>4</v>
      </c>
    </row>
    <row r="58" spans="1:12" ht="93.6" x14ac:dyDescent="0.3">
      <c r="A58" s="7" t="s">
        <v>226</v>
      </c>
      <c r="B58" s="7" t="s">
        <v>2</v>
      </c>
      <c r="C58" s="7" t="s">
        <v>233</v>
      </c>
      <c r="D58" s="7" t="s">
        <v>170</v>
      </c>
      <c r="E58" s="7" t="s">
        <v>250</v>
      </c>
      <c r="F58" s="7"/>
      <c r="G58" s="7" t="s">
        <v>132</v>
      </c>
      <c r="H58" s="34">
        <v>0</v>
      </c>
      <c r="I58" s="34">
        <v>0</v>
      </c>
      <c r="J58" s="8"/>
      <c r="K58" s="9"/>
      <c r="L58" s="40" t="s">
        <v>4</v>
      </c>
    </row>
    <row r="59" spans="1:12" ht="93.6" x14ac:dyDescent="0.3">
      <c r="A59" s="7" t="s">
        <v>235</v>
      </c>
      <c r="B59" s="7" t="s">
        <v>2</v>
      </c>
      <c r="C59" s="7" t="s">
        <v>234</v>
      </c>
      <c r="D59" s="7" t="s">
        <v>170</v>
      </c>
      <c r="E59" s="7" t="s">
        <v>132</v>
      </c>
      <c r="F59" s="7"/>
      <c r="G59" s="7" t="s">
        <v>132</v>
      </c>
      <c r="H59" s="34">
        <v>0</v>
      </c>
      <c r="I59" s="34">
        <v>0</v>
      </c>
      <c r="J59" s="8"/>
      <c r="K59" s="9"/>
      <c r="L59" s="40" t="s">
        <v>4</v>
      </c>
    </row>
    <row r="60" spans="1:12" ht="140.4" x14ac:dyDescent="0.3">
      <c r="A60" s="4" t="s">
        <v>156</v>
      </c>
      <c r="B60" s="4" t="s">
        <v>9</v>
      </c>
      <c r="C60" s="4" t="s">
        <v>245</v>
      </c>
      <c r="D60" s="4" t="s">
        <v>170</v>
      </c>
      <c r="E60" s="4" t="s">
        <v>241</v>
      </c>
      <c r="F60" s="4"/>
      <c r="G60" s="4"/>
      <c r="H60" s="33">
        <f>SUM(H61:H62)</f>
        <v>0</v>
      </c>
      <c r="I60" s="33">
        <f>SUM(I61:I62)</f>
        <v>0</v>
      </c>
      <c r="J60" s="5"/>
      <c r="K60" s="6"/>
      <c r="L60" s="6"/>
    </row>
    <row r="61" spans="1:12" ht="93.6" x14ac:dyDescent="0.3">
      <c r="A61" s="7" t="s">
        <v>157</v>
      </c>
      <c r="B61" s="7" t="s">
        <v>2</v>
      </c>
      <c r="C61" s="7" t="s">
        <v>251</v>
      </c>
      <c r="D61" s="7" t="s">
        <v>170</v>
      </c>
      <c r="E61" s="7" t="s">
        <v>241</v>
      </c>
      <c r="F61" s="7"/>
      <c r="G61" s="7" t="s">
        <v>132</v>
      </c>
      <c r="H61" s="34">
        <v>0</v>
      </c>
      <c r="I61" s="34">
        <v>0</v>
      </c>
      <c r="J61" s="8"/>
      <c r="K61" s="7" t="s">
        <v>83</v>
      </c>
      <c r="L61" s="40" t="s">
        <v>4</v>
      </c>
    </row>
    <row r="62" spans="1:12" ht="109.2" x14ac:dyDescent="0.3">
      <c r="A62" s="7" t="s">
        <v>158</v>
      </c>
      <c r="B62" s="7" t="s">
        <v>2</v>
      </c>
      <c r="C62" s="7" t="s">
        <v>255</v>
      </c>
      <c r="D62" s="7" t="s">
        <v>170</v>
      </c>
      <c r="E62" s="7" t="s">
        <v>241</v>
      </c>
      <c r="F62" s="7"/>
      <c r="G62" s="7" t="s">
        <v>132</v>
      </c>
      <c r="H62" s="34">
        <v>0</v>
      </c>
      <c r="I62" s="34">
        <v>0</v>
      </c>
      <c r="J62" s="8"/>
      <c r="K62" s="9"/>
      <c r="L62" s="40" t="s">
        <v>4</v>
      </c>
    </row>
    <row r="63" spans="1:12" ht="109.2" x14ac:dyDescent="0.3">
      <c r="A63" s="25" t="s">
        <v>121</v>
      </c>
      <c r="B63" s="25" t="s">
        <v>8</v>
      </c>
      <c r="C63" s="25" t="s">
        <v>137</v>
      </c>
      <c r="D63" s="25" t="s">
        <v>172</v>
      </c>
      <c r="E63" s="25"/>
      <c r="F63" s="25"/>
      <c r="G63" s="25"/>
      <c r="H63" s="35">
        <f>H64+H68+H72</f>
        <v>38500</v>
      </c>
      <c r="I63" s="35">
        <f>I64+I68+I72</f>
        <v>0</v>
      </c>
      <c r="J63" s="26"/>
      <c r="K63" s="27"/>
      <c r="L63" s="27"/>
    </row>
    <row r="64" spans="1:12" ht="78" x14ac:dyDescent="0.3">
      <c r="A64" s="4" t="s">
        <v>122</v>
      </c>
      <c r="B64" s="4" t="s">
        <v>9</v>
      </c>
      <c r="C64" s="4" t="s">
        <v>159</v>
      </c>
      <c r="D64" s="4" t="s">
        <v>172</v>
      </c>
      <c r="E64" s="4"/>
      <c r="F64" s="4"/>
      <c r="G64" s="4"/>
      <c r="H64" s="33">
        <f>SUM(H65:H67)</f>
        <v>15000</v>
      </c>
      <c r="I64" s="33">
        <f>SUM(I65:I67)</f>
        <v>0</v>
      </c>
      <c r="J64" s="5"/>
      <c r="K64" s="6"/>
      <c r="L64" s="6"/>
    </row>
    <row r="65" spans="1:12" ht="78" x14ac:dyDescent="0.3">
      <c r="A65" s="7" t="s">
        <v>123</v>
      </c>
      <c r="B65" s="7" t="s">
        <v>2</v>
      </c>
      <c r="C65" s="7" t="s">
        <v>256</v>
      </c>
      <c r="D65" s="7" t="s">
        <v>172</v>
      </c>
      <c r="F65" s="7"/>
      <c r="G65" s="7" t="s">
        <v>132</v>
      </c>
      <c r="H65" s="34">
        <v>0</v>
      </c>
      <c r="I65" s="34">
        <v>0</v>
      </c>
      <c r="J65" s="8"/>
      <c r="K65" s="9"/>
      <c r="L65" s="40" t="s">
        <v>4</v>
      </c>
    </row>
    <row r="66" spans="1:12" ht="62.4" x14ac:dyDescent="0.3">
      <c r="A66" s="7" t="s">
        <v>124</v>
      </c>
      <c r="B66" s="7" t="s">
        <v>2</v>
      </c>
      <c r="C66" s="7" t="s">
        <v>257</v>
      </c>
      <c r="D66" s="7" t="s">
        <v>172</v>
      </c>
      <c r="E66" s="7" t="s">
        <v>175</v>
      </c>
      <c r="F66" s="7"/>
      <c r="G66" s="7" t="s">
        <v>132</v>
      </c>
      <c r="H66" s="34">
        <v>15000</v>
      </c>
      <c r="I66" s="34">
        <v>0</v>
      </c>
      <c r="J66" s="8"/>
      <c r="K66" s="9"/>
      <c r="L66" s="40" t="s">
        <v>4</v>
      </c>
    </row>
    <row r="67" spans="1:12" ht="109.2" x14ac:dyDescent="0.3">
      <c r="A67" s="7" t="s">
        <v>125</v>
      </c>
      <c r="B67" s="7" t="s">
        <v>2</v>
      </c>
      <c r="C67" s="7" t="s">
        <v>258</v>
      </c>
      <c r="D67" s="7" t="s">
        <v>172</v>
      </c>
      <c r="E67" s="7" t="s">
        <v>259</v>
      </c>
      <c r="F67" s="7"/>
      <c r="G67" s="7" t="s">
        <v>132</v>
      </c>
      <c r="H67" s="34">
        <v>0</v>
      </c>
      <c r="I67" s="34">
        <v>0</v>
      </c>
      <c r="J67" s="8"/>
      <c r="K67" s="9"/>
      <c r="L67" s="40" t="s">
        <v>4</v>
      </c>
    </row>
    <row r="68" spans="1:12" ht="93.6" x14ac:dyDescent="0.3">
      <c r="A68" s="4" t="s">
        <v>162</v>
      </c>
      <c r="B68" s="4" t="s">
        <v>9</v>
      </c>
      <c r="C68" s="4" t="s">
        <v>160</v>
      </c>
      <c r="D68" s="4" t="s">
        <v>172</v>
      </c>
      <c r="E68" s="4" t="s">
        <v>260</v>
      </c>
      <c r="F68" s="4"/>
      <c r="G68" s="4"/>
      <c r="H68" s="33">
        <f>SUM(H69:H71)</f>
        <v>0</v>
      </c>
      <c r="I68" s="33">
        <f>SUM(I69:I71)</f>
        <v>0</v>
      </c>
      <c r="J68" s="5"/>
      <c r="K68" s="6"/>
      <c r="L68" s="6"/>
    </row>
    <row r="69" spans="1:12" ht="62.4" x14ac:dyDescent="0.3">
      <c r="A69" s="7" t="s">
        <v>164</v>
      </c>
      <c r="B69" s="7" t="s">
        <v>2</v>
      </c>
      <c r="C69" s="7" t="s">
        <v>252</v>
      </c>
      <c r="D69" s="7" t="s">
        <v>172</v>
      </c>
      <c r="E69" s="7" t="s">
        <v>261</v>
      </c>
      <c r="F69" s="7"/>
      <c r="G69" s="7" t="s">
        <v>132</v>
      </c>
      <c r="H69" s="34">
        <v>0</v>
      </c>
      <c r="I69" s="34">
        <v>0</v>
      </c>
      <c r="J69" s="8"/>
      <c r="K69" s="9"/>
      <c r="L69" s="40" t="s">
        <v>4</v>
      </c>
    </row>
    <row r="70" spans="1:12" ht="93.6" x14ac:dyDescent="0.3">
      <c r="A70" s="7" t="s">
        <v>165</v>
      </c>
      <c r="B70" s="7" t="s">
        <v>2</v>
      </c>
      <c r="C70" s="7" t="s">
        <v>253</v>
      </c>
      <c r="D70" s="7" t="s">
        <v>172</v>
      </c>
      <c r="E70" s="7" t="s">
        <v>262</v>
      </c>
      <c r="F70" s="7"/>
      <c r="G70" s="7" t="s">
        <v>132</v>
      </c>
      <c r="H70" s="34">
        <v>0</v>
      </c>
      <c r="I70" s="34">
        <v>0</v>
      </c>
      <c r="J70" s="8"/>
      <c r="K70" s="9"/>
      <c r="L70" s="40" t="s">
        <v>4</v>
      </c>
    </row>
    <row r="71" spans="1:12" ht="109.2" x14ac:dyDescent="0.3">
      <c r="A71" s="7" t="s">
        <v>166</v>
      </c>
      <c r="B71" s="7" t="s">
        <v>2</v>
      </c>
      <c r="C71" s="7" t="s">
        <v>254</v>
      </c>
      <c r="D71" s="7" t="s">
        <v>172</v>
      </c>
      <c r="E71" s="7" t="s">
        <v>132</v>
      </c>
      <c r="F71" s="7"/>
      <c r="G71" s="7" t="s">
        <v>132</v>
      </c>
      <c r="H71" s="34">
        <v>0</v>
      </c>
      <c r="I71" s="34">
        <v>0</v>
      </c>
      <c r="J71" s="8"/>
      <c r="K71" s="9"/>
      <c r="L71" s="40" t="s">
        <v>4</v>
      </c>
    </row>
    <row r="72" spans="1:12" ht="109.2" x14ac:dyDescent="0.3">
      <c r="A72" s="4" t="s">
        <v>163</v>
      </c>
      <c r="B72" s="4" t="s">
        <v>9</v>
      </c>
      <c r="C72" s="4" t="s">
        <v>161</v>
      </c>
      <c r="D72" s="4" t="s">
        <v>172</v>
      </c>
      <c r="E72" s="4"/>
      <c r="F72" s="4"/>
      <c r="G72" s="4"/>
      <c r="H72" s="33">
        <f>SUM(H73:H79)</f>
        <v>23500</v>
      </c>
      <c r="I72" s="33">
        <f>SUM(I73:I79)</f>
        <v>0</v>
      </c>
      <c r="J72" s="5"/>
      <c r="K72" s="6"/>
      <c r="L72" s="6"/>
    </row>
    <row r="73" spans="1:12" ht="140.4" x14ac:dyDescent="0.3">
      <c r="A73" s="7" t="s">
        <v>167</v>
      </c>
      <c r="B73" s="7" t="s">
        <v>2</v>
      </c>
      <c r="C73" s="7" t="s">
        <v>281</v>
      </c>
      <c r="D73" s="7" t="s">
        <v>172</v>
      </c>
      <c r="E73" s="7" t="s">
        <v>271</v>
      </c>
      <c r="F73" s="7"/>
      <c r="G73" s="7" t="s">
        <v>132</v>
      </c>
      <c r="H73" s="34">
        <v>20000</v>
      </c>
      <c r="I73" s="34">
        <v>0</v>
      </c>
      <c r="J73" s="8"/>
      <c r="K73" s="9"/>
      <c r="L73" s="40" t="s">
        <v>4</v>
      </c>
    </row>
    <row r="74" spans="1:12" ht="62.4" x14ac:dyDescent="0.3">
      <c r="A74" s="7" t="s">
        <v>168</v>
      </c>
      <c r="B74" s="7" t="s">
        <v>2</v>
      </c>
      <c r="C74" s="7" t="s">
        <v>263</v>
      </c>
      <c r="D74" s="7" t="s">
        <v>172</v>
      </c>
      <c r="E74" s="7" t="s">
        <v>271</v>
      </c>
      <c r="F74" s="7"/>
      <c r="G74" s="7" t="s">
        <v>132</v>
      </c>
      <c r="H74" s="34">
        <v>0</v>
      </c>
      <c r="I74" s="34">
        <v>0</v>
      </c>
      <c r="J74" s="8"/>
      <c r="K74" s="9"/>
      <c r="L74" s="40" t="s">
        <v>4</v>
      </c>
    </row>
    <row r="75" spans="1:12" ht="109.2" x14ac:dyDescent="0.3">
      <c r="A75" s="7" t="s">
        <v>169</v>
      </c>
      <c r="B75" s="7" t="s">
        <v>2</v>
      </c>
      <c r="C75" s="7" t="s">
        <v>264</v>
      </c>
      <c r="D75" s="7" t="s">
        <v>172</v>
      </c>
      <c r="E75" s="7" t="s">
        <v>272</v>
      </c>
      <c r="F75" s="7"/>
      <c r="G75" s="7" t="s">
        <v>132</v>
      </c>
      <c r="H75" s="34">
        <v>0</v>
      </c>
      <c r="I75" s="34">
        <v>0</v>
      </c>
      <c r="J75" s="8"/>
      <c r="K75" s="9"/>
      <c r="L75" s="40" t="s">
        <v>4</v>
      </c>
    </row>
    <row r="76" spans="1:12" ht="62.4" x14ac:dyDescent="0.3">
      <c r="A76" s="7" t="s">
        <v>265</v>
      </c>
      <c r="B76" s="7" t="s">
        <v>2</v>
      </c>
      <c r="C76" s="7" t="s">
        <v>267</v>
      </c>
      <c r="D76" s="7" t="s">
        <v>172</v>
      </c>
      <c r="E76" s="7" t="s">
        <v>271</v>
      </c>
      <c r="F76" s="7"/>
      <c r="G76" s="7" t="s">
        <v>132</v>
      </c>
      <c r="H76" s="34">
        <v>500</v>
      </c>
      <c r="I76" s="34">
        <v>0</v>
      </c>
      <c r="J76" s="8"/>
      <c r="K76" s="9"/>
      <c r="L76" s="40" t="s">
        <v>4</v>
      </c>
    </row>
    <row r="77" spans="1:12" ht="78" x14ac:dyDescent="0.3">
      <c r="A77" s="7" t="s">
        <v>266</v>
      </c>
      <c r="B77" s="7" t="s">
        <v>2</v>
      </c>
      <c r="C77" s="7" t="s">
        <v>268</v>
      </c>
      <c r="D77" s="7" t="s">
        <v>172</v>
      </c>
      <c r="E77" s="7" t="s">
        <v>271</v>
      </c>
      <c r="F77" s="7"/>
      <c r="G77" s="7" t="s">
        <v>132</v>
      </c>
      <c r="H77" s="34">
        <v>0</v>
      </c>
      <c r="I77" s="34">
        <v>0</v>
      </c>
      <c r="J77" s="8"/>
      <c r="K77" s="9"/>
      <c r="L77" s="40" t="s">
        <v>4</v>
      </c>
    </row>
    <row r="78" spans="1:12" ht="218.4" x14ac:dyDescent="0.3">
      <c r="A78" s="7" t="s">
        <v>269</v>
      </c>
      <c r="B78" s="7" t="s">
        <v>2</v>
      </c>
      <c r="C78" s="7" t="s">
        <v>270</v>
      </c>
      <c r="D78" s="7" t="s">
        <v>172</v>
      </c>
      <c r="E78" s="7" t="s">
        <v>271</v>
      </c>
      <c r="F78" s="7"/>
      <c r="G78" s="7" t="s">
        <v>132</v>
      </c>
      <c r="H78" s="34">
        <v>0</v>
      </c>
      <c r="I78" s="34">
        <v>0</v>
      </c>
      <c r="J78" s="8"/>
      <c r="K78" s="9"/>
      <c r="L78" s="40" t="s">
        <v>4</v>
      </c>
    </row>
    <row r="79" spans="1:12" ht="62.4" x14ac:dyDescent="0.3">
      <c r="A79" s="7" t="s">
        <v>389</v>
      </c>
      <c r="B79" s="7" t="s">
        <v>2</v>
      </c>
      <c r="C79" s="7" t="s">
        <v>390</v>
      </c>
      <c r="D79" s="7" t="s">
        <v>172</v>
      </c>
      <c r="E79" s="7"/>
      <c r="F79" s="7"/>
      <c r="G79" s="7" t="s">
        <v>132</v>
      </c>
      <c r="H79" s="34">
        <v>3000</v>
      </c>
      <c r="I79" s="34">
        <v>0</v>
      </c>
      <c r="J79" s="8"/>
      <c r="K79" s="9"/>
      <c r="L79" s="40" t="s">
        <v>4</v>
      </c>
    </row>
    <row r="81" spans="1:9" s="41" customFormat="1" ht="18" x14ac:dyDescent="0.3">
      <c r="A81" s="51" t="s">
        <v>98</v>
      </c>
      <c r="B81" s="52"/>
      <c r="C81" s="52"/>
      <c r="D81" s="52"/>
      <c r="E81" s="48" t="s">
        <v>111</v>
      </c>
      <c r="F81" s="49"/>
      <c r="G81" s="49"/>
      <c r="H81" s="49"/>
      <c r="I81" s="50"/>
    </row>
    <row r="82" spans="1:9" s="41" customFormat="1" ht="18" x14ac:dyDescent="0.3">
      <c r="A82" s="51" t="s">
        <v>99</v>
      </c>
      <c r="B82" s="52"/>
      <c r="C82" s="52"/>
      <c r="D82" s="52"/>
      <c r="E82" s="48" t="s">
        <v>109</v>
      </c>
      <c r="F82" s="49"/>
      <c r="G82" s="49"/>
      <c r="H82" s="49"/>
      <c r="I82" s="50"/>
    </row>
    <row r="83" spans="1:9" s="41" customFormat="1" ht="37.049999999999997" customHeight="1" x14ac:dyDescent="0.3">
      <c r="A83" s="51" t="s">
        <v>110</v>
      </c>
      <c r="B83" s="52"/>
      <c r="C83" s="52"/>
      <c r="D83" s="52"/>
      <c r="E83" s="48" t="s">
        <v>112</v>
      </c>
      <c r="F83" s="49"/>
      <c r="G83" s="49"/>
      <c r="H83" s="49"/>
      <c r="I83" s="50"/>
    </row>
    <row r="84" spans="1:9" s="41" customFormat="1" ht="61.05" customHeight="1" x14ac:dyDescent="0.3">
      <c r="A84" s="51" t="s">
        <v>101</v>
      </c>
      <c r="B84" s="52"/>
      <c r="C84" s="52"/>
      <c r="D84" s="52"/>
      <c r="E84" s="48" t="s">
        <v>113</v>
      </c>
      <c r="F84" s="49"/>
      <c r="G84" s="49"/>
      <c r="H84" s="49"/>
      <c r="I84" s="50"/>
    </row>
    <row r="85" spans="1:9" s="41" customFormat="1" ht="18" x14ac:dyDescent="0.3">
      <c r="A85" s="51" t="s">
        <v>108</v>
      </c>
      <c r="B85" s="52"/>
      <c r="C85" s="52"/>
      <c r="D85" s="52"/>
      <c r="E85" s="48" t="s">
        <v>114</v>
      </c>
      <c r="F85" s="49"/>
      <c r="G85" s="49"/>
      <c r="H85" s="49"/>
      <c r="I85" s="50"/>
    </row>
    <row r="86" spans="1:9" s="41" customFormat="1" ht="42" customHeight="1" x14ac:dyDescent="0.3">
      <c r="A86" s="51" t="s">
        <v>102</v>
      </c>
      <c r="B86" s="52"/>
      <c r="C86" s="52"/>
      <c r="D86" s="52"/>
      <c r="E86" s="48" t="s">
        <v>115</v>
      </c>
      <c r="F86" s="49"/>
      <c r="G86" s="49"/>
      <c r="H86" s="49"/>
      <c r="I86" s="50"/>
    </row>
    <row r="87" spans="1:9" s="41" customFormat="1" ht="18" x14ac:dyDescent="0.3">
      <c r="A87" s="51" t="s">
        <v>103</v>
      </c>
      <c r="B87" s="52"/>
      <c r="C87" s="52"/>
      <c r="D87" s="52"/>
      <c r="E87" s="48" t="s">
        <v>116</v>
      </c>
      <c r="F87" s="49"/>
      <c r="G87" s="49"/>
      <c r="H87" s="49"/>
      <c r="I87" s="50"/>
    </row>
    <row r="88" spans="1:9" s="41" customFormat="1" ht="18" x14ac:dyDescent="0.3">
      <c r="A88" s="51" t="s">
        <v>106</v>
      </c>
      <c r="B88" s="52"/>
      <c r="C88" s="52"/>
      <c r="D88" s="52"/>
      <c r="E88" s="48" t="s">
        <v>117</v>
      </c>
      <c r="F88" s="49"/>
      <c r="G88" s="49"/>
      <c r="H88" s="49"/>
      <c r="I88" s="50"/>
    </row>
    <row r="89" spans="1:9" s="41" customFormat="1" ht="18" x14ac:dyDescent="0.3">
      <c r="A89" s="51" t="s">
        <v>104</v>
      </c>
      <c r="B89" s="52"/>
      <c r="C89" s="52"/>
      <c r="D89" s="52"/>
      <c r="E89" s="48" t="s">
        <v>118</v>
      </c>
      <c r="F89" s="49"/>
      <c r="G89" s="49"/>
      <c r="H89" s="49"/>
      <c r="I89" s="50"/>
    </row>
    <row r="90" spans="1:9" s="41" customFormat="1" ht="18" x14ac:dyDescent="0.3">
      <c r="A90" s="51" t="s">
        <v>107</v>
      </c>
      <c r="B90" s="52"/>
      <c r="C90" s="52"/>
      <c r="D90" s="52"/>
      <c r="E90" s="48" t="s">
        <v>119</v>
      </c>
      <c r="F90" s="49"/>
      <c r="G90" s="49"/>
      <c r="H90" s="49"/>
      <c r="I90" s="50"/>
    </row>
    <row r="91" spans="1:9" s="41" customFormat="1" ht="40.049999999999997" customHeight="1" x14ac:dyDescent="0.3">
      <c r="A91" s="51" t="s">
        <v>105</v>
      </c>
      <c r="B91" s="52"/>
      <c r="C91" s="52"/>
      <c r="D91" s="52"/>
      <c r="E91" s="48" t="s">
        <v>120</v>
      </c>
      <c r="F91" s="49"/>
      <c r="G91" s="49"/>
      <c r="H91" s="49"/>
      <c r="I91" s="50"/>
    </row>
  </sheetData>
  <mergeCells count="22">
    <mergeCell ref="E89:I89"/>
    <mergeCell ref="E90:I90"/>
    <mergeCell ref="E91:I91"/>
    <mergeCell ref="A90:D90"/>
    <mergeCell ref="A91:D91"/>
    <mergeCell ref="A89:D89"/>
    <mergeCell ref="E86:I86"/>
    <mergeCell ref="E87:I87"/>
    <mergeCell ref="E88:I88"/>
    <mergeCell ref="A81:D81"/>
    <mergeCell ref="A82:D82"/>
    <mergeCell ref="A83:D83"/>
    <mergeCell ref="A84:D84"/>
    <mergeCell ref="A85:D85"/>
    <mergeCell ref="A86:D86"/>
    <mergeCell ref="A87:D87"/>
    <mergeCell ref="A88:D88"/>
    <mergeCell ref="E81:I81"/>
    <mergeCell ref="E82:I82"/>
    <mergeCell ref="E83:I83"/>
    <mergeCell ref="E84:I84"/>
    <mergeCell ref="E85:I85"/>
  </mergeCells>
  <phoneticPr fontId="12" type="noConversion"/>
  <conditionalFormatting sqref="A2 D2:G2 J2:K2">
    <cfRule type="containsText" dxfId="6" priority="11" operator="containsText" text="Opatření">
      <formula>NOT(ISERROR(SEARCH("Opatření",A2)))</formula>
    </cfRule>
  </conditionalFormatting>
  <conditionalFormatting sqref="L2">
    <cfRule type="containsText" dxfId="5" priority="16" operator="containsText" text="Nerealizováno">
      <formula>NOT(ISERROR(SEARCH("Nerealizováno",L2)))</formula>
    </cfRule>
    <cfRule type="containsText" dxfId="4" priority="17" operator="containsText" text="Splněno">
      <formula>NOT(ISERROR(SEARCH("Splněno",L2)))</formula>
    </cfRule>
    <cfRule type="containsText" dxfId="3" priority="18" operator="containsText" text="V realizaci">
      <formula>NOT(ISERROR(SEARCH("V realizaci",L2)))</formula>
    </cfRule>
    <cfRule type="colorScale" priority="19">
      <colorScale>
        <cfvo type="min"/>
        <cfvo type="percentile" val="50"/>
        <cfvo type="max"/>
        <color rgb="FFF8696B"/>
        <color rgb="FFFFEB84"/>
        <color rgb="FF63BE7B"/>
      </colorScale>
    </cfRule>
  </conditionalFormatting>
  <dataValidations count="1">
    <dataValidation errorStyle="information" allowBlank="1" showInputMessage="1" showErrorMessage="1" sqref="L1:L2 A81 I82:I91 A91 B92:B1048576 L92:L1048576 L80 B1:B80" xr:uid="{563FBB00-0205-E643-9414-DD680944A04C}"/>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r:uid="{96805DF5-6A0F-0043-ABA2-45639D17176C}">
          <x14:formula1>
            <xm:f>Sheet4!$A$1:$A$4</xm:f>
          </x14:formula1>
          <xm:sqref>L3:L79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24D13-039C-5543-A550-1B24C5D14FA2}">
  <dimension ref="A1:AG118"/>
  <sheetViews>
    <sheetView topLeftCell="A27" zoomScaleNormal="100" workbookViewId="0">
      <selection activeCell="A56" sqref="A56"/>
    </sheetView>
  </sheetViews>
  <sheetFormatPr defaultColWidth="8.69921875" defaultRowHeight="13.2" x14ac:dyDescent="0.25"/>
  <cols>
    <col min="1" max="1" width="57.69921875" style="13" customWidth="1"/>
    <col min="2" max="2" width="6.5" style="13" bestFit="1" customWidth="1"/>
    <col min="3" max="3" width="6.796875" style="13" bestFit="1" customWidth="1"/>
    <col min="4" max="4" width="6.5" style="13" bestFit="1" customWidth="1"/>
    <col min="5" max="6" width="6.69921875" style="13" bestFit="1" customWidth="1"/>
    <col min="7" max="24" width="6.69921875" style="13" customWidth="1"/>
    <col min="25" max="25" width="6.5" style="13" bestFit="1" customWidth="1"/>
    <col min="26" max="30" width="6.5" style="13" customWidth="1"/>
    <col min="31" max="16384" width="8.69921875" style="13"/>
  </cols>
  <sheetData>
    <row r="1" spans="1:33" s="12" customFormat="1" ht="15.6" x14ac:dyDescent="0.3">
      <c r="A1" s="11" t="s">
        <v>10</v>
      </c>
    </row>
    <row r="2" spans="1:33" ht="13.8" thickBot="1" x14ac:dyDescent="0.3">
      <c r="A2" s="13" t="s">
        <v>11</v>
      </c>
      <c r="B2" s="42" t="s">
        <v>12</v>
      </c>
      <c r="C2" s="42" t="s">
        <v>13</v>
      </c>
      <c r="D2" s="42" t="s">
        <v>14</v>
      </c>
      <c r="E2" s="42" t="s">
        <v>15</v>
      </c>
      <c r="F2" s="42" t="s">
        <v>16</v>
      </c>
      <c r="G2" s="42" t="s">
        <v>17</v>
      </c>
      <c r="H2" s="42" t="s">
        <v>18</v>
      </c>
      <c r="I2" s="42" t="s">
        <v>19</v>
      </c>
      <c r="J2" s="42" t="s">
        <v>20</v>
      </c>
      <c r="K2" s="42" t="s">
        <v>21</v>
      </c>
      <c r="L2" s="42" t="s">
        <v>22</v>
      </c>
      <c r="M2" s="42" t="s">
        <v>23</v>
      </c>
      <c r="N2" s="42" t="s">
        <v>24</v>
      </c>
      <c r="O2" s="42" t="s">
        <v>25</v>
      </c>
      <c r="P2" s="42" t="s">
        <v>26</v>
      </c>
      <c r="Q2" s="42" t="s">
        <v>27</v>
      </c>
      <c r="R2" s="42" t="s">
        <v>28</v>
      </c>
      <c r="S2" s="42" t="s">
        <v>29</v>
      </c>
      <c r="T2" s="42" t="s">
        <v>30</v>
      </c>
      <c r="U2" s="42" t="s">
        <v>31</v>
      </c>
      <c r="V2" s="42" t="s">
        <v>32</v>
      </c>
      <c r="W2" s="42" t="s">
        <v>33</v>
      </c>
      <c r="X2" s="42" t="s">
        <v>34</v>
      </c>
      <c r="Y2" s="42" t="s">
        <v>35</v>
      </c>
      <c r="Z2" s="43" t="s">
        <v>36</v>
      </c>
      <c r="AA2" s="42" t="s">
        <v>37</v>
      </c>
      <c r="AB2" s="42" t="s">
        <v>38</v>
      </c>
      <c r="AC2" s="42" t="s">
        <v>39</v>
      </c>
      <c r="AD2" s="42" t="s">
        <v>40</v>
      </c>
      <c r="AE2" s="12"/>
      <c r="AF2" s="12"/>
      <c r="AG2" s="12"/>
    </row>
    <row r="3" spans="1:33" s="12" customFormat="1" ht="13.8" thickBot="1" x14ac:dyDescent="0.3">
      <c r="A3" s="14" t="s">
        <v>41</v>
      </c>
      <c r="B3" s="44" t="s">
        <v>42</v>
      </c>
      <c r="C3" s="44" t="s">
        <v>43</v>
      </c>
      <c r="D3" s="44" t="s">
        <v>44</v>
      </c>
      <c r="E3" s="44" t="s">
        <v>45</v>
      </c>
      <c r="F3" s="44" t="s">
        <v>46</v>
      </c>
      <c r="G3" s="44" t="s">
        <v>47</v>
      </c>
      <c r="H3" s="44" t="s">
        <v>48</v>
      </c>
      <c r="I3" s="44" t="s">
        <v>49</v>
      </c>
      <c r="J3" s="44" t="s">
        <v>50</v>
      </c>
      <c r="K3" s="44" t="s">
        <v>51</v>
      </c>
      <c r="L3" s="44" t="s">
        <v>52</v>
      </c>
      <c r="M3" s="44" t="s">
        <v>53</v>
      </c>
      <c r="N3" s="44" t="s">
        <v>54</v>
      </c>
      <c r="O3" s="44" t="s">
        <v>55</v>
      </c>
      <c r="P3" s="44" t="s">
        <v>56</v>
      </c>
      <c r="Q3" s="44" t="s">
        <v>57</v>
      </c>
      <c r="R3" s="44" t="s">
        <v>58</v>
      </c>
      <c r="S3" s="44" t="s">
        <v>59</v>
      </c>
      <c r="T3" s="44" t="s">
        <v>60</v>
      </c>
      <c r="U3" s="44" t="s">
        <v>61</v>
      </c>
      <c r="V3" s="44" t="s">
        <v>62</v>
      </c>
      <c r="W3" s="44" t="s">
        <v>63</v>
      </c>
      <c r="X3" s="44" t="s">
        <v>64</v>
      </c>
      <c r="Y3" s="44" t="s">
        <v>65</v>
      </c>
      <c r="Z3" s="44" t="s">
        <v>66</v>
      </c>
      <c r="AA3" s="44" t="s">
        <v>67</v>
      </c>
      <c r="AB3" s="44" t="s">
        <v>68</v>
      </c>
      <c r="AC3" s="44" t="s">
        <v>69</v>
      </c>
      <c r="AD3" s="44" t="s">
        <v>70</v>
      </c>
    </row>
    <row r="4" spans="1:33" s="12" customFormat="1" x14ac:dyDescent="0.25">
      <c r="A4" s="15" t="s">
        <v>289</v>
      </c>
      <c r="B4" s="16"/>
      <c r="C4" s="16"/>
      <c r="D4" s="16"/>
      <c r="E4" s="16"/>
      <c r="F4" s="16"/>
      <c r="G4" s="16"/>
      <c r="H4" s="16"/>
      <c r="I4" s="16"/>
      <c r="J4" s="16"/>
      <c r="K4" s="16"/>
      <c r="L4" s="16"/>
      <c r="M4" s="16"/>
      <c r="N4" s="16"/>
      <c r="O4" s="16"/>
      <c r="P4" s="16"/>
      <c r="Q4" s="16"/>
      <c r="R4" s="16"/>
      <c r="S4" s="16"/>
      <c r="T4" s="16"/>
      <c r="U4" s="16"/>
      <c r="V4" s="16"/>
      <c r="W4" s="16"/>
      <c r="X4" s="16"/>
      <c r="Y4" s="16"/>
      <c r="Z4" s="17"/>
      <c r="AA4" s="17"/>
      <c r="AB4" s="17"/>
      <c r="AC4" s="17"/>
      <c r="AD4" s="17"/>
    </row>
    <row r="5" spans="1:33" s="12" customFormat="1" x14ac:dyDescent="0.25">
      <c r="A5" s="18" t="s">
        <v>290</v>
      </c>
      <c r="B5" s="39"/>
      <c r="C5" s="19"/>
      <c r="D5" s="19"/>
      <c r="E5" s="19"/>
      <c r="F5" s="19"/>
      <c r="G5" s="19"/>
      <c r="H5" s="19"/>
      <c r="I5" s="19"/>
      <c r="J5" s="19"/>
      <c r="K5" s="19"/>
      <c r="L5" s="19"/>
      <c r="M5" s="19"/>
      <c r="N5" s="19"/>
      <c r="O5" s="19"/>
      <c r="P5" s="19"/>
      <c r="Q5" s="19"/>
      <c r="R5" s="19"/>
      <c r="S5" s="19"/>
      <c r="T5" s="19"/>
      <c r="U5" s="19"/>
      <c r="V5" s="19"/>
      <c r="W5" s="19"/>
      <c r="X5" s="19"/>
      <c r="Y5" s="19"/>
      <c r="Z5" s="20"/>
      <c r="AA5" s="20"/>
      <c r="AB5" s="20"/>
      <c r="AC5" s="20"/>
      <c r="AD5" s="20"/>
    </row>
    <row r="6" spans="1:33" s="12" customFormat="1" x14ac:dyDescent="0.25">
      <c r="A6" s="18" t="s">
        <v>291</v>
      </c>
      <c r="B6" s="39"/>
      <c r="C6" s="19"/>
      <c r="D6" s="19"/>
      <c r="E6" s="19"/>
      <c r="F6" s="19"/>
      <c r="G6" s="19"/>
      <c r="H6" s="19"/>
      <c r="I6" s="19"/>
      <c r="J6" s="19"/>
      <c r="K6" s="19"/>
      <c r="L6" s="19"/>
      <c r="M6" s="19"/>
      <c r="N6" s="19"/>
      <c r="O6" s="19"/>
      <c r="P6" s="19"/>
      <c r="Q6" s="19"/>
      <c r="R6" s="19"/>
      <c r="S6" s="19"/>
      <c r="T6" s="19"/>
      <c r="U6" s="19"/>
      <c r="V6" s="19"/>
      <c r="W6" s="19"/>
      <c r="X6" s="19"/>
      <c r="Y6" s="19"/>
      <c r="Z6" s="20"/>
      <c r="AA6" s="20"/>
      <c r="AB6" s="20"/>
      <c r="AC6" s="20"/>
      <c r="AD6" s="20"/>
    </row>
    <row r="7" spans="1:33" s="12" customFormat="1" x14ac:dyDescent="0.25">
      <c r="A7" s="21" t="s">
        <v>294</v>
      </c>
      <c r="B7" s="19"/>
      <c r="C7" s="19"/>
      <c r="D7" s="19"/>
      <c r="E7" s="19"/>
      <c r="F7" s="19"/>
      <c r="G7" s="19"/>
      <c r="H7" s="19"/>
      <c r="I7" s="19"/>
      <c r="J7" s="19"/>
      <c r="K7" s="19"/>
      <c r="L7" s="19"/>
      <c r="M7" s="19"/>
      <c r="N7" s="19"/>
      <c r="O7" s="19"/>
      <c r="P7" s="19"/>
      <c r="Q7" s="19"/>
      <c r="R7" s="19"/>
      <c r="S7" s="19"/>
      <c r="T7" s="19"/>
      <c r="U7" s="19"/>
      <c r="V7" s="19"/>
      <c r="W7" s="19"/>
      <c r="X7" s="19"/>
      <c r="Y7" s="19"/>
      <c r="Z7" s="20"/>
      <c r="AA7" s="20"/>
      <c r="AB7" s="20"/>
      <c r="AC7" s="20"/>
      <c r="AD7" s="20"/>
    </row>
    <row r="8" spans="1:33" s="12" customFormat="1" x14ac:dyDescent="0.25">
      <c r="A8" s="18" t="s">
        <v>292</v>
      </c>
      <c r="B8" s="19"/>
      <c r="C8" s="39"/>
      <c r="D8" s="19"/>
      <c r="E8" s="19"/>
      <c r="F8" s="19"/>
      <c r="G8" s="19"/>
      <c r="H8" s="19"/>
      <c r="I8" s="19"/>
      <c r="J8" s="19"/>
      <c r="K8" s="19"/>
      <c r="L8" s="19"/>
      <c r="M8" s="19"/>
      <c r="N8" s="19"/>
      <c r="O8" s="19"/>
      <c r="P8" s="19"/>
      <c r="Q8" s="19"/>
      <c r="R8" s="19"/>
      <c r="S8" s="19"/>
      <c r="T8" s="19"/>
      <c r="U8" s="19"/>
      <c r="V8" s="19"/>
      <c r="W8" s="19"/>
      <c r="X8" s="19"/>
      <c r="Y8" s="19"/>
      <c r="Z8" s="20"/>
      <c r="AA8" s="20"/>
      <c r="AB8" s="20"/>
      <c r="AC8" s="20"/>
      <c r="AD8" s="20"/>
    </row>
    <row r="9" spans="1:33" s="12" customFormat="1" x14ac:dyDescent="0.25">
      <c r="A9" s="18" t="s">
        <v>293</v>
      </c>
      <c r="B9" s="19"/>
      <c r="C9" s="39"/>
      <c r="D9" s="19"/>
      <c r="E9" s="19"/>
      <c r="F9" s="19"/>
      <c r="G9" s="19"/>
      <c r="H9" s="19"/>
      <c r="I9" s="19"/>
      <c r="J9" s="19"/>
      <c r="K9" s="19"/>
      <c r="L9" s="19"/>
      <c r="M9" s="19"/>
      <c r="N9" s="19"/>
      <c r="O9" s="19"/>
      <c r="P9" s="19"/>
      <c r="Q9" s="19"/>
      <c r="R9" s="19"/>
      <c r="S9" s="19"/>
      <c r="T9" s="19"/>
      <c r="U9" s="19"/>
      <c r="V9" s="19"/>
      <c r="W9" s="19"/>
      <c r="X9" s="19"/>
      <c r="Y9" s="19"/>
      <c r="Z9" s="20"/>
      <c r="AA9" s="20"/>
      <c r="AB9" s="20"/>
      <c r="AC9" s="20"/>
      <c r="AD9" s="20"/>
    </row>
    <row r="10" spans="1:33" s="12" customFormat="1" x14ac:dyDescent="0.25">
      <c r="A10" s="21" t="s">
        <v>295</v>
      </c>
      <c r="B10" s="19"/>
      <c r="C10" s="19"/>
      <c r="D10" s="19"/>
      <c r="E10" s="19"/>
      <c r="F10" s="19"/>
      <c r="G10" s="19"/>
      <c r="H10" s="19"/>
      <c r="I10" s="19"/>
      <c r="J10" s="19"/>
      <c r="K10" s="19"/>
      <c r="L10" s="19"/>
      <c r="M10" s="19"/>
      <c r="N10" s="19"/>
      <c r="O10" s="19"/>
      <c r="P10" s="19"/>
      <c r="Q10" s="19"/>
      <c r="R10" s="19"/>
      <c r="S10" s="19"/>
      <c r="T10" s="19"/>
      <c r="U10" s="19"/>
      <c r="V10" s="19"/>
      <c r="W10" s="19"/>
      <c r="X10" s="19"/>
      <c r="Y10" s="19"/>
      <c r="Z10" s="20"/>
      <c r="AA10" s="20"/>
      <c r="AB10" s="20"/>
      <c r="AC10" s="20"/>
      <c r="AD10" s="20"/>
    </row>
    <row r="11" spans="1:33" s="12" customFormat="1" x14ac:dyDescent="0.25">
      <c r="A11" s="18" t="s">
        <v>298</v>
      </c>
      <c r="B11" s="19"/>
      <c r="C11" s="39"/>
      <c r="D11" s="19"/>
      <c r="E11" s="19"/>
      <c r="F11" s="19"/>
      <c r="G11" s="19"/>
      <c r="H11" s="19"/>
      <c r="I11" s="19"/>
      <c r="J11" s="19"/>
      <c r="K11" s="19"/>
      <c r="L11" s="19"/>
      <c r="M11" s="19"/>
      <c r="N11" s="19"/>
      <c r="O11" s="19"/>
      <c r="P11" s="19"/>
      <c r="Q11" s="19"/>
      <c r="R11" s="19"/>
      <c r="S11" s="19"/>
      <c r="T11" s="19"/>
      <c r="U11" s="19"/>
      <c r="V11" s="19"/>
      <c r="W11" s="19"/>
      <c r="X11" s="19"/>
      <c r="Y11" s="19"/>
      <c r="Z11" s="20"/>
      <c r="AA11" s="20"/>
      <c r="AB11" s="20"/>
      <c r="AC11" s="20"/>
      <c r="AD11" s="20"/>
    </row>
    <row r="12" spans="1:33" s="12" customFormat="1" x14ac:dyDescent="0.25">
      <c r="A12" s="18" t="s">
        <v>297</v>
      </c>
      <c r="B12" s="19"/>
      <c r="C12" s="39"/>
      <c r="D12" s="19"/>
      <c r="E12" s="19"/>
      <c r="F12" s="19"/>
      <c r="G12" s="19"/>
      <c r="H12" s="19"/>
      <c r="I12" s="19"/>
      <c r="J12" s="19"/>
      <c r="K12" s="19"/>
      <c r="L12" s="19"/>
      <c r="M12" s="19"/>
      <c r="N12" s="19"/>
      <c r="O12" s="19"/>
      <c r="P12" s="19"/>
      <c r="Q12" s="19"/>
      <c r="R12" s="19"/>
      <c r="S12" s="19"/>
      <c r="T12" s="19"/>
      <c r="U12" s="19"/>
      <c r="V12" s="19"/>
      <c r="W12" s="19"/>
      <c r="X12" s="19"/>
      <c r="Y12" s="19"/>
      <c r="Z12" s="20"/>
      <c r="AA12" s="20"/>
      <c r="AB12" s="20"/>
      <c r="AC12" s="20"/>
      <c r="AD12" s="20"/>
    </row>
    <row r="13" spans="1:33" s="12" customFormat="1" x14ac:dyDescent="0.25">
      <c r="A13" s="21" t="s">
        <v>296</v>
      </c>
      <c r="B13" s="19"/>
      <c r="C13" s="19"/>
      <c r="D13" s="19"/>
      <c r="E13" s="19"/>
      <c r="F13" s="19"/>
      <c r="G13" s="19"/>
      <c r="H13" s="19"/>
      <c r="I13" s="19"/>
      <c r="J13" s="19"/>
      <c r="K13" s="19"/>
      <c r="L13" s="19"/>
      <c r="M13" s="19"/>
      <c r="N13" s="19"/>
      <c r="O13" s="19"/>
      <c r="P13" s="19"/>
      <c r="Q13" s="19"/>
      <c r="R13" s="19"/>
      <c r="S13" s="19"/>
      <c r="T13" s="19"/>
      <c r="U13" s="19"/>
      <c r="V13" s="19"/>
      <c r="W13" s="19"/>
      <c r="X13" s="19"/>
      <c r="Y13" s="19"/>
      <c r="Z13" s="20"/>
      <c r="AA13" s="20"/>
      <c r="AB13" s="20"/>
      <c r="AC13" s="20"/>
      <c r="AD13" s="20"/>
    </row>
    <row r="14" spans="1:33" s="12" customFormat="1" x14ac:dyDescent="0.25">
      <c r="A14" s="18" t="s">
        <v>299</v>
      </c>
      <c r="B14" s="19"/>
      <c r="C14" s="39"/>
      <c r="D14" s="19"/>
      <c r="E14" s="19"/>
      <c r="F14" s="19"/>
      <c r="G14" s="19"/>
      <c r="H14" s="19"/>
      <c r="I14" s="19"/>
      <c r="J14" s="19"/>
      <c r="K14" s="19"/>
      <c r="L14" s="19"/>
      <c r="M14" s="19"/>
      <c r="N14" s="19"/>
      <c r="O14" s="19"/>
      <c r="P14" s="19"/>
      <c r="Q14" s="19"/>
      <c r="R14" s="19"/>
      <c r="S14" s="19"/>
      <c r="T14" s="19"/>
      <c r="U14" s="19"/>
      <c r="V14" s="19"/>
      <c r="W14" s="19"/>
      <c r="X14" s="19"/>
      <c r="Y14" s="19"/>
      <c r="Z14" s="20"/>
      <c r="AA14" s="20"/>
      <c r="AB14" s="20"/>
      <c r="AC14" s="20"/>
      <c r="AD14" s="20"/>
    </row>
    <row r="15" spans="1:33" s="12" customFormat="1" x14ac:dyDescent="0.25">
      <c r="A15" s="18" t="s">
        <v>300</v>
      </c>
      <c r="B15" s="19"/>
      <c r="C15" s="39"/>
      <c r="D15" s="19"/>
      <c r="E15" s="19"/>
      <c r="F15" s="19"/>
      <c r="G15" s="19"/>
      <c r="H15" s="19"/>
      <c r="I15" s="19"/>
      <c r="J15" s="19"/>
      <c r="K15" s="19"/>
      <c r="L15" s="19"/>
      <c r="M15" s="19"/>
      <c r="N15" s="19"/>
      <c r="O15" s="19"/>
      <c r="P15" s="19"/>
      <c r="Q15" s="19"/>
      <c r="R15" s="19"/>
      <c r="S15" s="19"/>
      <c r="T15" s="19"/>
      <c r="U15" s="19"/>
      <c r="V15" s="19"/>
      <c r="W15" s="19"/>
      <c r="X15" s="19"/>
      <c r="Y15" s="19"/>
      <c r="Z15" s="20"/>
      <c r="AA15" s="20"/>
      <c r="AB15" s="20"/>
      <c r="AC15" s="20"/>
      <c r="AD15" s="20"/>
    </row>
    <row r="16" spans="1:33" s="12" customFormat="1" x14ac:dyDescent="0.25">
      <c r="A16" s="21" t="s">
        <v>305</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20"/>
      <c r="AD16" s="20"/>
    </row>
    <row r="17" spans="1:30" s="12" customFormat="1" x14ac:dyDescent="0.25">
      <c r="A17" s="18" t="s">
        <v>301</v>
      </c>
      <c r="B17" s="19"/>
      <c r="C17" s="39"/>
      <c r="D17" s="19"/>
      <c r="E17" s="19"/>
      <c r="F17" s="19"/>
      <c r="G17" s="19"/>
      <c r="H17" s="19"/>
      <c r="I17" s="19"/>
      <c r="J17" s="19"/>
      <c r="K17" s="19"/>
      <c r="L17" s="19"/>
      <c r="M17" s="19"/>
      <c r="N17" s="19"/>
      <c r="O17" s="19"/>
      <c r="P17" s="19"/>
      <c r="Q17" s="19"/>
      <c r="R17" s="19"/>
      <c r="S17" s="19"/>
      <c r="T17" s="19"/>
      <c r="U17" s="19"/>
      <c r="V17" s="19"/>
      <c r="W17" s="19"/>
      <c r="X17" s="19"/>
      <c r="Y17" s="19"/>
      <c r="Z17" s="20"/>
      <c r="AA17" s="20"/>
      <c r="AB17" s="20"/>
      <c r="AC17" s="20"/>
      <c r="AD17" s="20"/>
    </row>
    <row r="18" spans="1:30" s="12" customFormat="1" x14ac:dyDescent="0.25">
      <c r="A18" s="18" t="s">
        <v>302</v>
      </c>
      <c r="B18" s="19"/>
      <c r="C18" s="3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row>
    <row r="19" spans="1:30" s="12" customFormat="1" x14ac:dyDescent="0.25">
      <c r="A19" s="21" t="s">
        <v>306</v>
      </c>
      <c r="B19" s="19"/>
      <c r="C19" s="19"/>
      <c r="D19" s="19"/>
      <c r="E19" s="19"/>
      <c r="F19" s="19"/>
      <c r="G19" s="19"/>
      <c r="H19" s="19"/>
      <c r="I19" s="19"/>
      <c r="J19" s="19"/>
      <c r="K19" s="19"/>
      <c r="L19" s="19"/>
      <c r="M19" s="19"/>
      <c r="N19" s="19"/>
      <c r="O19" s="19"/>
      <c r="P19" s="19"/>
      <c r="Q19" s="19"/>
      <c r="R19" s="19"/>
      <c r="S19" s="19"/>
      <c r="T19" s="19"/>
      <c r="U19" s="19"/>
      <c r="V19" s="19"/>
      <c r="W19" s="19"/>
      <c r="X19" s="19"/>
      <c r="Y19" s="19"/>
      <c r="Z19" s="20"/>
      <c r="AA19" s="20"/>
      <c r="AB19" s="20"/>
      <c r="AC19" s="20"/>
      <c r="AD19" s="20"/>
    </row>
    <row r="20" spans="1:30" s="12" customFormat="1" x14ac:dyDescent="0.25">
      <c r="A20" s="18" t="s">
        <v>303</v>
      </c>
      <c r="B20" s="19"/>
      <c r="C20" s="39"/>
      <c r="D20" s="19"/>
      <c r="E20" s="19"/>
      <c r="F20" s="19"/>
      <c r="G20" s="19"/>
      <c r="H20" s="19"/>
      <c r="I20" s="19"/>
      <c r="J20" s="19"/>
      <c r="K20" s="19"/>
      <c r="L20" s="19"/>
      <c r="M20" s="19"/>
      <c r="N20" s="19"/>
      <c r="O20" s="19"/>
      <c r="P20" s="19"/>
      <c r="Q20" s="19"/>
      <c r="R20" s="19"/>
      <c r="S20" s="19"/>
      <c r="T20" s="19"/>
      <c r="U20" s="19"/>
      <c r="V20" s="19"/>
      <c r="W20" s="19"/>
      <c r="X20" s="19"/>
      <c r="Y20" s="19"/>
      <c r="Z20" s="20"/>
      <c r="AA20" s="20"/>
      <c r="AB20" s="20"/>
      <c r="AC20" s="20"/>
      <c r="AD20" s="20"/>
    </row>
    <row r="21" spans="1:30" s="12" customFormat="1" x14ac:dyDescent="0.25">
      <c r="A21" s="47" t="s">
        <v>304</v>
      </c>
      <c r="B21" s="19"/>
      <c r="C21" s="39"/>
      <c r="D21" s="19"/>
      <c r="E21" s="19"/>
      <c r="F21" s="19"/>
      <c r="G21" s="19"/>
      <c r="H21" s="19"/>
      <c r="I21" s="19"/>
      <c r="J21" s="19"/>
      <c r="K21" s="19"/>
      <c r="L21" s="19"/>
      <c r="M21" s="19"/>
      <c r="N21" s="19"/>
      <c r="O21" s="19"/>
      <c r="P21" s="19"/>
      <c r="Q21" s="19"/>
      <c r="R21" s="19"/>
      <c r="S21" s="19"/>
      <c r="T21" s="19"/>
      <c r="U21" s="19"/>
      <c r="V21" s="19"/>
      <c r="W21" s="19"/>
      <c r="X21" s="19"/>
      <c r="Y21" s="19"/>
      <c r="Z21" s="20"/>
      <c r="AA21" s="20"/>
      <c r="AB21" s="20"/>
      <c r="AC21" s="20"/>
      <c r="AD21" s="20"/>
    </row>
    <row r="22" spans="1:30" s="12" customFormat="1" x14ac:dyDescent="0.25">
      <c r="A22" s="21" t="s">
        <v>386</v>
      </c>
      <c r="B22" s="19"/>
      <c r="C22" s="19"/>
      <c r="D22" s="19"/>
      <c r="E22" s="19"/>
      <c r="F22" s="19"/>
      <c r="G22" s="19"/>
      <c r="H22" s="19"/>
      <c r="I22" s="19"/>
      <c r="J22" s="19"/>
      <c r="K22" s="19"/>
      <c r="L22" s="19"/>
      <c r="M22" s="19"/>
      <c r="N22" s="19"/>
      <c r="O22" s="19"/>
      <c r="P22" s="19"/>
      <c r="Q22" s="19"/>
      <c r="R22" s="19"/>
      <c r="S22" s="19"/>
      <c r="T22" s="19"/>
      <c r="U22" s="19"/>
      <c r="V22" s="19"/>
      <c r="W22" s="19"/>
      <c r="X22" s="19"/>
      <c r="Y22" s="19"/>
      <c r="Z22" s="20"/>
      <c r="AA22" s="20"/>
      <c r="AB22" s="20"/>
      <c r="AC22" s="20"/>
      <c r="AD22" s="20"/>
    </row>
    <row r="23" spans="1:30" s="12" customFormat="1" x14ac:dyDescent="0.25">
      <c r="A23" s="18" t="s">
        <v>387</v>
      </c>
      <c r="B23" s="19"/>
      <c r="C23" s="39"/>
      <c r="D23" s="19"/>
      <c r="E23" s="19"/>
      <c r="F23" s="19"/>
      <c r="G23" s="19"/>
      <c r="H23" s="19"/>
      <c r="I23" s="19"/>
      <c r="J23" s="19"/>
      <c r="K23" s="19"/>
      <c r="L23" s="19"/>
      <c r="M23" s="19"/>
      <c r="N23" s="19"/>
      <c r="O23" s="19"/>
      <c r="P23" s="19"/>
      <c r="Q23" s="19"/>
      <c r="R23" s="19"/>
      <c r="S23" s="19"/>
      <c r="T23" s="19"/>
      <c r="U23" s="19"/>
      <c r="V23" s="19"/>
      <c r="W23" s="19"/>
      <c r="X23" s="19"/>
      <c r="Y23" s="19"/>
      <c r="Z23" s="20"/>
      <c r="AA23" s="20"/>
      <c r="AB23" s="20"/>
      <c r="AC23" s="20"/>
      <c r="AD23" s="20"/>
    </row>
    <row r="24" spans="1:30" s="12" customFormat="1" x14ac:dyDescent="0.25">
      <c r="A24" s="47" t="s">
        <v>388</v>
      </c>
      <c r="B24" s="19"/>
      <c r="C24" s="39"/>
      <c r="D24" s="39"/>
      <c r="E24" s="19"/>
      <c r="F24" s="19"/>
      <c r="G24" s="19"/>
      <c r="H24" s="19"/>
      <c r="I24" s="19"/>
      <c r="J24" s="19"/>
      <c r="K24" s="19"/>
      <c r="L24" s="19"/>
      <c r="M24" s="19"/>
      <c r="N24" s="19"/>
      <c r="O24" s="19"/>
      <c r="P24" s="19"/>
      <c r="Q24" s="19"/>
      <c r="R24" s="19"/>
      <c r="S24" s="19"/>
      <c r="T24" s="19"/>
      <c r="U24" s="19"/>
      <c r="V24" s="19"/>
      <c r="W24" s="19"/>
      <c r="X24" s="19"/>
      <c r="Y24" s="19"/>
      <c r="Z24" s="20"/>
      <c r="AA24" s="20"/>
      <c r="AB24" s="20"/>
      <c r="AC24" s="20"/>
      <c r="AD24" s="20"/>
    </row>
    <row r="25" spans="1:30" s="12" customFormat="1" x14ac:dyDescent="0.25">
      <c r="A25" s="21" t="s">
        <v>318</v>
      </c>
      <c r="B25" s="19"/>
      <c r="C25" s="19"/>
      <c r="D25" s="19"/>
      <c r="E25" s="19"/>
      <c r="F25" s="19"/>
      <c r="G25" s="19"/>
      <c r="H25" s="19"/>
      <c r="I25" s="19"/>
      <c r="J25" s="19"/>
      <c r="K25" s="19"/>
      <c r="L25" s="19"/>
      <c r="M25" s="19"/>
      <c r="N25" s="19"/>
      <c r="O25" s="19"/>
      <c r="P25" s="19"/>
      <c r="Q25" s="19"/>
      <c r="R25" s="19"/>
      <c r="S25" s="19"/>
      <c r="T25" s="19"/>
      <c r="U25" s="19"/>
      <c r="V25" s="19"/>
      <c r="W25" s="19"/>
      <c r="X25" s="19"/>
      <c r="Y25" s="19"/>
      <c r="Z25" s="20"/>
      <c r="AA25" s="20"/>
      <c r="AB25" s="20"/>
      <c r="AC25" s="20"/>
      <c r="AD25" s="20"/>
    </row>
    <row r="26" spans="1:30" s="12" customFormat="1" x14ac:dyDescent="0.25">
      <c r="A26" s="18" t="s">
        <v>308</v>
      </c>
      <c r="B26" s="19"/>
      <c r="C26" s="19"/>
      <c r="D26" s="39"/>
      <c r="E26" s="19"/>
      <c r="F26" s="19"/>
      <c r="G26" s="19"/>
      <c r="H26" s="19"/>
      <c r="I26" s="19"/>
      <c r="J26" s="19"/>
      <c r="K26" s="19"/>
      <c r="L26" s="19"/>
      <c r="M26" s="19"/>
      <c r="N26" s="19"/>
      <c r="O26" s="19"/>
      <c r="P26" s="19"/>
      <c r="Q26" s="19"/>
      <c r="R26" s="19"/>
      <c r="S26" s="19"/>
      <c r="T26" s="19"/>
      <c r="U26" s="19"/>
      <c r="V26" s="19"/>
      <c r="W26" s="19"/>
      <c r="X26" s="19"/>
      <c r="Y26" s="19"/>
      <c r="Z26" s="20"/>
      <c r="AA26" s="20"/>
      <c r="AB26" s="20"/>
      <c r="AC26" s="20"/>
      <c r="AD26" s="20"/>
    </row>
    <row r="27" spans="1:30" s="12" customFormat="1" x14ac:dyDescent="0.25">
      <c r="A27" s="18" t="s">
        <v>309</v>
      </c>
      <c r="B27" s="19"/>
      <c r="C27" s="19"/>
      <c r="D27" s="39"/>
      <c r="E27" s="19"/>
      <c r="F27" s="19"/>
      <c r="G27" s="19"/>
      <c r="H27" s="19"/>
      <c r="I27" s="19"/>
      <c r="J27" s="19"/>
      <c r="K27" s="19"/>
      <c r="L27" s="19"/>
      <c r="M27" s="19"/>
      <c r="N27" s="19"/>
      <c r="O27" s="19"/>
      <c r="P27" s="19"/>
      <c r="Q27" s="19"/>
      <c r="R27" s="19"/>
      <c r="S27" s="19"/>
      <c r="T27" s="19"/>
      <c r="U27" s="19"/>
      <c r="V27" s="19"/>
      <c r="W27" s="19"/>
      <c r="X27" s="19"/>
      <c r="Y27" s="19"/>
      <c r="Z27" s="20"/>
      <c r="AA27" s="20"/>
      <c r="AB27" s="20"/>
      <c r="AC27" s="20"/>
      <c r="AD27" s="20"/>
    </row>
    <row r="28" spans="1:30" s="12" customFormat="1" x14ac:dyDescent="0.25">
      <c r="A28" s="21" t="s">
        <v>319</v>
      </c>
      <c r="B28" s="19"/>
      <c r="C28" s="19"/>
      <c r="D28" s="19"/>
      <c r="E28" s="19"/>
      <c r="F28" s="19"/>
      <c r="G28" s="19"/>
      <c r="H28" s="19"/>
      <c r="I28" s="19"/>
      <c r="J28" s="19"/>
      <c r="K28" s="19"/>
      <c r="L28" s="19"/>
      <c r="M28" s="19"/>
      <c r="N28" s="19"/>
      <c r="O28" s="19"/>
      <c r="P28" s="19"/>
      <c r="Q28" s="19"/>
      <c r="R28" s="19"/>
      <c r="S28" s="19"/>
      <c r="T28" s="19"/>
      <c r="U28" s="19"/>
      <c r="V28" s="19"/>
      <c r="W28" s="19"/>
      <c r="X28" s="19"/>
      <c r="Y28" s="19"/>
      <c r="Z28" s="20"/>
      <c r="AA28" s="20"/>
      <c r="AB28" s="20"/>
      <c r="AC28" s="20"/>
      <c r="AD28" s="20"/>
    </row>
    <row r="29" spans="1:30" s="12" customFormat="1" x14ac:dyDescent="0.25">
      <c r="A29" s="18" t="s">
        <v>310</v>
      </c>
      <c r="B29" s="19"/>
      <c r="C29" s="19"/>
      <c r="D29" s="19"/>
      <c r="E29" s="39"/>
      <c r="F29" s="19"/>
      <c r="G29" s="19"/>
      <c r="H29" s="19"/>
      <c r="I29" s="19"/>
      <c r="J29" s="19"/>
      <c r="K29" s="19"/>
      <c r="L29" s="19"/>
      <c r="M29" s="19"/>
      <c r="N29" s="19"/>
      <c r="O29" s="19"/>
      <c r="P29" s="19"/>
      <c r="Q29" s="19"/>
      <c r="R29" s="19"/>
      <c r="S29" s="19"/>
      <c r="T29" s="19"/>
      <c r="U29" s="19"/>
      <c r="V29" s="19"/>
      <c r="W29" s="19"/>
      <c r="X29" s="19"/>
      <c r="Y29" s="19"/>
      <c r="Z29" s="20"/>
      <c r="AA29" s="20"/>
      <c r="AB29" s="20"/>
      <c r="AC29" s="20"/>
      <c r="AD29" s="20"/>
    </row>
    <row r="30" spans="1:30" s="12" customFormat="1" x14ac:dyDescent="0.25">
      <c r="A30" s="18" t="s">
        <v>311</v>
      </c>
      <c r="B30" s="19"/>
      <c r="C30" s="19"/>
      <c r="D30" s="19"/>
      <c r="E30" s="39"/>
      <c r="F30" s="19"/>
      <c r="G30" s="19"/>
      <c r="H30" s="19"/>
      <c r="I30" s="19"/>
      <c r="J30" s="19"/>
      <c r="K30" s="19"/>
      <c r="L30" s="19"/>
      <c r="M30" s="19"/>
      <c r="N30" s="19"/>
      <c r="O30" s="19"/>
      <c r="P30" s="19"/>
      <c r="Q30" s="19"/>
      <c r="R30" s="19"/>
      <c r="S30" s="19"/>
      <c r="T30" s="19"/>
      <c r="U30" s="19"/>
      <c r="V30" s="19"/>
      <c r="W30" s="19"/>
      <c r="X30" s="19"/>
      <c r="Y30" s="19"/>
      <c r="Z30" s="20"/>
      <c r="AA30" s="20"/>
      <c r="AB30" s="20"/>
      <c r="AC30" s="20"/>
      <c r="AD30" s="20"/>
    </row>
    <row r="31" spans="1:30" s="12" customFormat="1" x14ac:dyDescent="0.25">
      <c r="A31" s="21" t="s">
        <v>320</v>
      </c>
      <c r="B31" s="19"/>
      <c r="C31" s="19"/>
      <c r="D31" s="19"/>
      <c r="E31" s="19"/>
      <c r="F31" s="19"/>
      <c r="G31" s="19"/>
      <c r="H31" s="19"/>
      <c r="I31" s="19"/>
      <c r="J31" s="19"/>
      <c r="K31" s="19"/>
      <c r="L31" s="19"/>
      <c r="M31" s="19"/>
      <c r="N31" s="19"/>
      <c r="O31" s="19"/>
      <c r="P31" s="19"/>
      <c r="Q31" s="19"/>
      <c r="R31" s="19"/>
      <c r="S31" s="19"/>
      <c r="T31" s="19"/>
      <c r="U31" s="19"/>
      <c r="V31" s="19"/>
      <c r="W31" s="19"/>
      <c r="X31" s="19"/>
      <c r="Y31" s="19"/>
      <c r="Z31" s="20"/>
      <c r="AA31" s="20"/>
      <c r="AB31" s="20"/>
      <c r="AC31" s="20"/>
      <c r="AD31" s="20"/>
    </row>
    <row r="32" spans="1:30" s="12" customFormat="1" x14ac:dyDescent="0.25">
      <c r="A32" s="18" t="s">
        <v>312</v>
      </c>
      <c r="B32" s="19"/>
      <c r="C32" s="19"/>
      <c r="D32" s="1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20"/>
    </row>
    <row r="33" spans="1:30" s="12" customFormat="1" x14ac:dyDescent="0.25">
      <c r="A33" s="47" t="s">
        <v>313</v>
      </c>
      <c r="B33" s="19"/>
      <c r="C33" s="19"/>
      <c r="D33" s="19"/>
      <c r="E33" s="19"/>
      <c r="F33" s="19"/>
      <c r="G33" s="19"/>
      <c r="H33" s="19"/>
      <c r="I33" s="19"/>
      <c r="J33" s="19"/>
      <c r="K33" s="19"/>
      <c r="L33" s="19"/>
      <c r="M33" s="19"/>
      <c r="N33" s="19"/>
      <c r="O33" s="19"/>
      <c r="P33" s="19"/>
      <c r="Q33" s="19"/>
      <c r="R33" s="19"/>
      <c r="S33" s="19"/>
      <c r="T33" s="19"/>
      <c r="U33" s="19"/>
      <c r="V33" s="19"/>
      <c r="W33" s="19"/>
      <c r="X33" s="19"/>
      <c r="Y33" s="19"/>
      <c r="Z33" s="20"/>
      <c r="AA33" s="20"/>
      <c r="AB33" s="20"/>
      <c r="AC33" s="20"/>
      <c r="AD33" s="20"/>
    </row>
    <row r="34" spans="1:30" s="12" customFormat="1" x14ac:dyDescent="0.25">
      <c r="A34" s="21" t="s">
        <v>321</v>
      </c>
      <c r="B34" s="19"/>
      <c r="C34" s="19"/>
      <c r="D34" s="19"/>
      <c r="E34" s="19"/>
      <c r="F34" s="19"/>
      <c r="G34" s="19"/>
      <c r="H34" s="19"/>
      <c r="I34" s="19"/>
      <c r="J34" s="19"/>
      <c r="K34" s="19"/>
      <c r="L34" s="19"/>
      <c r="M34" s="19"/>
      <c r="N34" s="19"/>
      <c r="O34" s="19"/>
      <c r="P34" s="19"/>
      <c r="Q34" s="19"/>
      <c r="R34" s="19"/>
      <c r="S34" s="19"/>
      <c r="T34" s="19"/>
      <c r="U34" s="19"/>
      <c r="V34" s="19"/>
      <c r="W34" s="19"/>
      <c r="X34" s="19"/>
      <c r="Y34" s="19"/>
      <c r="Z34" s="20"/>
      <c r="AA34" s="20"/>
      <c r="AB34" s="20"/>
      <c r="AC34" s="20"/>
      <c r="AD34" s="20"/>
    </row>
    <row r="35" spans="1:30" s="12" customFormat="1" x14ac:dyDescent="0.25">
      <c r="A35" s="18" t="s">
        <v>314</v>
      </c>
      <c r="B35" s="19"/>
      <c r="C35" s="19"/>
      <c r="D35" s="1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20"/>
    </row>
    <row r="36" spans="1:30" s="12" customFormat="1" x14ac:dyDescent="0.25">
      <c r="A36" s="18" t="s">
        <v>315</v>
      </c>
      <c r="B36" s="19"/>
      <c r="C36" s="19"/>
      <c r="D36" s="1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20"/>
    </row>
    <row r="37" spans="1:30" s="12" customFormat="1" x14ac:dyDescent="0.25">
      <c r="A37" s="21" t="s">
        <v>322</v>
      </c>
      <c r="B37" s="19"/>
      <c r="C37" s="19"/>
      <c r="D37" s="19"/>
      <c r="E37" s="19"/>
      <c r="F37" s="19"/>
      <c r="G37" s="19"/>
      <c r="H37" s="19"/>
      <c r="I37" s="19"/>
      <c r="J37" s="19"/>
      <c r="K37" s="19"/>
      <c r="L37" s="19"/>
      <c r="M37" s="19"/>
      <c r="N37" s="19"/>
      <c r="O37" s="19"/>
      <c r="P37" s="19"/>
      <c r="Q37" s="19"/>
      <c r="R37" s="19"/>
      <c r="S37" s="19"/>
      <c r="T37" s="19"/>
      <c r="U37" s="19"/>
      <c r="V37" s="19"/>
      <c r="W37" s="19"/>
      <c r="X37" s="19"/>
      <c r="Y37" s="19"/>
      <c r="Z37" s="20"/>
      <c r="AA37" s="20"/>
      <c r="AB37" s="20"/>
      <c r="AC37" s="20"/>
      <c r="AD37" s="20"/>
    </row>
    <row r="38" spans="1:30" s="12" customFormat="1" x14ac:dyDescent="0.25">
      <c r="A38" s="18" t="s">
        <v>316</v>
      </c>
      <c r="B38" s="19"/>
      <c r="C38" s="19"/>
      <c r="D38" s="19"/>
      <c r="E38" s="19"/>
      <c r="F38" s="39"/>
      <c r="G38" s="19"/>
      <c r="H38" s="19"/>
      <c r="I38" s="39"/>
      <c r="J38" s="19"/>
      <c r="K38" s="19"/>
      <c r="L38" s="39"/>
      <c r="M38" s="19"/>
      <c r="N38" s="19"/>
      <c r="O38" s="39"/>
      <c r="P38" s="19"/>
      <c r="Q38" s="19"/>
      <c r="R38" s="39"/>
      <c r="S38" s="19"/>
      <c r="T38" s="19"/>
      <c r="U38" s="39"/>
      <c r="V38" s="19"/>
      <c r="W38" s="19"/>
      <c r="X38" s="39"/>
      <c r="Y38" s="19"/>
      <c r="Z38" s="19"/>
      <c r="AA38" s="39"/>
      <c r="AB38" s="39"/>
      <c r="AC38" s="39"/>
      <c r="AD38" s="20"/>
    </row>
    <row r="39" spans="1:30" s="12" customFormat="1" x14ac:dyDescent="0.25">
      <c r="A39" s="18" t="s">
        <v>317</v>
      </c>
      <c r="B39" s="19"/>
      <c r="C39" s="19"/>
      <c r="D39" s="19"/>
      <c r="E39" s="19"/>
      <c r="F39" s="39"/>
      <c r="G39" s="19"/>
      <c r="H39" s="19"/>
      <c r="I39" s="39"/>
      <c r="J39" s="19"/>
      <c r="K39" s="19"/>
      <c r="L39" s="39"/>
      <c r="M39" s="19"/>
      <c r="N39" s="19"/>
      <c r="O39" s="39"/>
      <c r="P39" s="19"/>
      <c r="Q39" s="19"/>
      <c r="R39" s="39"/>
      <c r="S39" s="19"/>
      <c r="T39" s="19"/>
      <c r="U39" s="39"/>
      <c r="V39" s="19"/>
      <c r="W39" s="19"/>
      <c r="X39" s="39"/>
      <c r="Y39" s="19"/>
      <c r="Z39" s="19"/>
      <c r="AA39" s="39"/>
      <c r="AB39" s="39"/>
      <c r="AC39" s="39"/>
      <c r="AD39" s="20"/>
    </row>
    <row r="40" spans="1:30" s="12" customFormat="1" x14ac:dyDescent="0.25">
      <c r="A40" s="21" t="s">
        <v>323</v>
      </c>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20"/>
    </row>
    <row r="41" spans="1:30" s="12" customFormat="1" x14ac:dyDescent="0.25">
      <c r="A41" s="18" t="s">
        <v>327</v>
      </c>
      <c r="B41" s="19"/>
      <c r="C41" s="19"/>
      <c r="D41" s="19"/>
      <c r="E41" s="39"/>
      <c r="F41" s="19"/>
      <c r="G41" s="19"/>
      <c r="H41" s="19"/>
      <c r="I41" s="19"/>
      <c r="J41" s="19"/>
      <c r="K41" s="19"/>
      <c r="L41" s="19"/>
      <c r="M41" s="19"/>
      <c r="N41" s="19"/>
      <c r="O41" s="19"/>
      <c r="P41" s="19"/>
      <c r="Q41" s="19"/>
      <c r="R41" s="19"/>
      <c r="S41" s="19"/>
      <c r="T41" s="19"/>
      <c r="U41" s="19"/>
      <c r="V41" s="19"/>
      <c r="W41" s="19"/>
      <c r="X41" s="19"/>
      <c r="Y41" s="19"/>
      <c r="Z41" s="19"/>
      <c r="AA41" s="19"/>
      <c r="AB41" s="19"/>
      <c r="AC41" s="19"/>
      <c r="AD41" s="20"/>
    </row>
    <row r="42" spans="1:30" s="12" customFormat="1" x14ac:dyDescent="0.25">
      <c r="A42" s="18" t="s">
        <v>328</v>
      </c>
      <c r="B42" s="19"/>
      <c r="C42" s="19"/>
      <c r="D42" s="19"/>
      <c r="E42" s="39"/>
      <c r="F42" s="19"/>
      <c r="G42" s="19"/>
      <c r="H42" s="19"/>
      <c r="I42" s="19"/>
      <c r="J42" s="19"/>
      <c r="K42" s="19"/>
      <c r="L42" s="19"/>
      <c r="M42" s="19"/>
      <c r="N42" s="19"/>
      <c r="O42" s="19"/>
      <c r="P42" s="19"/>
      <c r="Q42" s="19"/>
      <c r="R42" s="19"/>
      <c r="S42" s="19"/>
      <c r="T42" s="19"/>
      <c r="U42" s="19"/>
      <c r="V42" s="19"/>
      <c r="W42" s="19"/>
      <c r="X42" s="19"/>
      <c r="Y42" s="19"/>
      <c r="Z42" s="19"/>
      <c r="AA42" s="19"/>
      <c r="AB42" s="19"/>
      <c r="AC42" s="19"/>
      <c r="AD42" s="20"/>
    </row>
    <row r="43" spans="1:30" s="12" customFormat="1" x14ac:dyDescent="0.25">
      <c r="A43" s="21" t="s">
        <v>324</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20"/>
    </row>
    <row r="44" spans="1:30" s="12" customFormat="1" x14ac:dyDescent="0.25">
      <c r="A44" s="18" t="s">
        <v>329</v>
      </c>
      <c r="B44" s="19"/>
      <c r="C44" s="19"/>
      <c r="D44" s="19"/>
      <c r="E44" s="39"/>
      <c r="F44" s="19"/>
      <c r="G44" s="19"/>
      <c r="H44" s="19"/>
      <c r="I44" s="19"/>
      <c r="J44" s="19"/>
      <c r="K44" s="19"/>
      <c r="L44" s="19"/>
      <c r="M44" s="19"/>
      <c r="N44" s="19"/>
      <c r="O44" s="19"/>
      <c r="P44" s="19"/>
      <c r="Q44" s="19"/>
      <c r="R44" s="19"/>
      <c r="S44" s="19"/>
      <c r="T44" s="19"/>
      <c r="U44" s="19"/>
      <c r="V44" s="19"/>
      <c r="W44" s="19"/>
      <c r="X44" s="19"/>
      <c r="Y44" s="19"/>
      <c r="Z44" s="19"/>
      <c r="AA44" s="19"/>
      <c r="AB44" s="19"/>
      <c r="AC44" s="19"/>
      <c r="AD44" s="20"/>
    </row>
    <row r="45" spans="1:30" s="12" customFormat="1" x14ac:dyDescent="0.25">
      <c r="A45" s="18" t="s">
        <v>330</v>
      </c>
      <c r="B45" s="19"/>
      <c r="C45" s="19"/>
      <c r="D45" s="19"/>
      <c r="E45" s="39"/>
      <c r="F45" s="19"/>
      <c r="G45" s="19"/>
      <c r="H45" s="19"/>
      <c r="I45" s="19"/>
      <c r="J45" s="19"/>
      <c r="K45" s="19"/>
      <c r="L45" s="19"/>
      <c r="M45" s="19"/>
      <c r="N45" s="19"/>
      <c r="O45" s="19"/>
      <c r="P45" s="19"/>
      <c r="Q45" s="19"/>
      <c r="R45" s="19"/>
      <c r="S45" s="19"/>
      <c r="T45" s="19"/>
      <c r="U45" s="19"/>
      <c r="V45" s="19"/>
      <c r="W45" s="19"/>
      <c r="X45" s="19"/>
      <c r="Y45" s="19"/>
      <c r="Z45" s="19"/>
      <c r="AA45" s="19"/>
      <c r="AB45" s="19"/>
      <c r="AC45" s="19"/>
      <c r="AD45" s="20"/>
    </row>
    <row r="46" spans="1:30" s="12" customFormat="1" x14ac:dyDescent="0.25">
      <c r="A46" s="21" t="s">
        <v>325</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20"/>
    </row>
    <row r="47" spans="1:30" s="12" customFormat="1" x14ac:dyDescent="0.25">
      <c r="A47" s="18" t="s">
        <v>331</v>
      </c>
      <c r="B47" s="19"/>
      <c r="C47" s="19"/>
      <c r="D47" s="19"/>
      <c r="E47" s="19"/>
      <c r="F47" s="39"/>
      <c r="G47" s="19"/>
      <c r="H47" s="19"/>
      <c r="I47" s="19"/>
      <c r="J47" s="19"/>
      <c r="K47" s="19"/>
      <c r="L47" s="19"/>
      <c r="M47" s="19"/>
      <c r="N47" s="19"/>
      <c r="O47" s="19"/>
      <c r="P47" s="19"/>
      <c r="Q47" s="19"/>
      <c r="R47" s="19"/>
      <c r="S47" s="19"/>
      <c r="T47" s="19"/>
      <c r="U47" s="19"/>
      <c r="V47" s="19"/>
      <c r="W47" s="19"/>
      <c r="X47" s="19"/>
      <c r="Y47" s="19"/>
      <c r="Z47" s="19"/>
      <c r="AA47" s="19"/>
      <c r="AB47" s="19"/>
      <c r="AC47" s="19"/>
      <c r="AD47" s="20"/>
    </row>
    <row r="48" spans="1:30" s="12" customFormat="1" x14ac:dyDescent="0.25">
      <c r="A48" s="18" t="s">
        <v>332</v>
      </c>
      <c r="B48" s="19"/>
      <c r="C48" s="19"/>
      <c r="D48" s="19"/>
      <c r="E48" s="19"/>
      <c r="F48" s="39"/>
      <c r="G48" s="39"/>
      <c r="H48" s="39"/>
      <c r="I48" s="39"/>
      <c r="J48" s="19"/>
      <c r="K48" s="19"/>
      <c r="L48" s="19"/>
      <c r="M48" s="19"/>
      <c r="N48" s="19"/>
      <c r="O48" s="19"/>
      <c r="P48" s="19"/>
      <c r="Q48" s="19"/>
      <c r="R48" s="19"/>
      <c r="S48" s="19"/>
      <c r="T48" s="19"/>
      <c r="U48" s="19"/>
      <c r="V48" s="19"/>
      <c r="W48" s="19"/>
      <c r="X48" s="19"/>
      <c r="Y48" s="19"/>
      <c r="Z48" s="19"/>
      <c r="AA48" s="19"/>
      <c r="AB48" s="19"/>
      <c r="AC48" s="19"/>
      <c r="AD48" s="20"/>
    </row>
    <row r="49" spans="1:30" s="12" customFormat="1" x14ac:dyDescent="0.25">
      <c r="A49" s="21" t="s">
        <v>326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20"/>
    </row>
    <row r="50" spans="1:30" s="12" customFormat="1" x14ac:dyDescent="0.25">
      <c r="A50" s="18" t="s">
        <v>333</v>
      </c>
      <c r="B50" s="19"/>
      <c r="C50" s="19"/>
      <c r="D50" s="19"/>
      <c r="E50" s="19"/>
      <c r="F50" s="19"/>
      <c r="G50" s="19"/>
      <c r="H50" s="19"/>
      <c r="I50" s="39"/>
      <c r="J50" s="19"/>
      <c r="K50" s="19"/>
      <c r="L50" s="19"/>
      <c r="M50" s="19"/>
      <c r="N50" s="19"/>
      <c r="O50" s="19"/>
      <c r="P50" s="19"/>
      <c r="Q50" s="19"/>
      <c r="R50" s="19"/>
      <c r="S50" s="19"/>
      <c r="T50" s="19"/>
      <c r="U50" s="19"/>
      <c r="V50" s="19"/>
      <c r="W50" s="19"/>
      <c r="X50" s="19"/>
      <c r="Y50" s="19"/>
      <c r="Z50" s="19"/>
      <c r="AA50" s="19"/>
      <c r="AB50" s="19"/>
      <c r="AC50" s="19"/>
      <c r="AD50" s="20"/>
    </row>
    <row r="51" spans="1:30" s="12" customFormat="1" x14ac:dyDescent="0.25">
      <c r="A51" s="18" t="s">
        <v>334</v>
      </c>
      <c r="B51" s="19"/>
      <c r="C51" s="19"/>
      <c r="D51" s="19"/>
      <c r="E51" s="19"/>
      <c r="F51" s="19"/>
      <c r="G51" s="19"/>
      <c r="H51" s="19"/>
      <c r="I51" s="39"/>
      <c r="J51" s="19"/>
      <c r="K51" s="19"/>
      <c r="L51" s="19"/>
      <c r="M51" s="19"/>
      <c r="N51" s="19"/>
      <c r="O51" s="19"/>
      <c r="P51" s="19"/>
      <c r="Q51" s="19"/>
      <c r="R51" s="19"/>
      <c r="S51" s="19"/>
      <c r="T51" s="19"/>
      <c r="U51" s="19"/>
      <c r="V51" s="19"/>
      <c r="W51" s="19"/>
      <c r="X51" s="19"/>
      <c r="Y51" s="19"/>
      <c r="Z51" s="19"/>
      <c r="AA51" s="19"/>
      <c r="AB51" s="19"/>
      <c r="AC51" s="19"/>
      <c r="AD51" s="20"/>
    </row>
    <row r="52" spans="1:30" s="12" customFormat="1" x14ac:dyDescent="0.25">
      <c r="A52" s="21" t="s">
        <v>337</v>
      </c>
      <c r="B52" s="19"/>
      <c r="C52" s="19"/>
      <c r="D52" s="19"/>
      <c r="E52" s="19"/>
      <c r="F52" s="19"/>
      <c r="G52" s="19"/>
      <c r="H52" s="19"/>
      <c r="I52" s="19"/>
      <c r="J52" s="19"/>
      <c r="K52" s="19"/>
      <c r="L52" s="19"/>
      <c r="M52" s="19"/>
      <c r="N52" s="19"/>
      <c r="O52" s="19"/>
      <c r="P52" s="19"/>
      <c r="Q52" s="19"/>
      <c r="R52" s="19"/>
      <c r="S52" s="19"/>
      <c r="T52" s="19"/>
      <c r="U52" s="19"/>
      <c r="V52" s="19"/>
      <c r="W52" s="19"/>
      <c r="X52" s="19"/>
      <c r="Y52" s="19"/>
      <c r="Z52" s="20"/>
      <c r="AA52" s="20"/>
      <c r="AB52" s="20"/>
      <c r="AC52" s="20"/>
      <c r="AD52" s="20"/>
    </row>
    <row r="53" spans="1:30" s="12" customFormat="1" x14ac:dyDescent="0.25">
      <c r="A53" s="18" t="s">
        <v>335</v>
      </c>
      <c r="B53" s="19"/>
      <c r="C53" s="19"/>
      <c r="D53" s="19"/>
      <c r="E53" s="19"/>
      <c r="F53" s="19"/>
      <c r="G53" s="19"/>
      <c r="H53" s="19"/>
      <c r="I53" s="39"/>
      <c r="J53" s="39"/>
      <c r="K53" s="19"/>
      <c r="L53" s="19"/>
      <c r="M53" s="19"/>
      <c r="N53" s="19"/>
      <c r="O53" s="19"/>
      <c r="P53" s="19"/>
      <c r="Q53" s="19"/>
      <c r="R53" s="19"/>
      <c r="S53" s="19"/>
      <c r="T53" s="19"/>
      <c r="U53" s="19"/>
      <c r="V53" s="19"/>
      <c r="W53" s="19"/>
      <c r="X53" s="19"/>
      <c r="Y53" s="19"/>
      <c r="Z53" s="20"/>
      <c r="AA53" s="20"/>
      <c r="AB53" s="20"/>
      <c r="AC53" s="20"/>
      <c r="AD53" s="20"/>
    </row>
    <row r="54" spans="1:30" s="12" customFormat="1" x14ac:dyDescent="0.25">
      <c r="A54" s="18" t="s">
        <v>336</v>
      </c>
      <c r="B54" s="19"/>
      <c r="C54" s="19"/>
      <c r="D54" s="19"/>
      <c r="E54" s="19"/>
      <c r="F54" s="19"/>
      <c r="G54" s="19"/>
      <c r="H54" s="19"/>
      <c r="I54" s="39"/>
      <c r="J54" s="39"/>
      <c r="K54" s="19"/>
      <c r="L54" s="19"/>
      <c r="M54" s="19"/>
      <c r="N54" s="19"/>
      <c r="O54" s="19"/>
      <c r="P54" s="19"/>
      <c r="Q54" s="19"/>
      <c r="R54" s="19"/>
      <c r="S54" s="19"/>
      <c r="T54" s="19"/>
      <c r="U54" s="19"/>
      <c r="V54" s="19"/>
      <c r="W54" s="19"/>
      <c r="X54" s="19"/>
      <c r="Y54" s="19"/>
      <c r="Z54" s="20"/>
      <c r="AA54" s="20"/>
      <c r="AB54" s="20"/>
      <c r="AC54" s="20"/>
      <c r="AD54" s="20"/>
    </row>
    <row r="55" spans="1:30" s="12" customFormat="1" x14ac:dyDescent="0.25">
      <c r="A55" s="21" t="s">
        <v>338</v>
      </c>
      <c r="B55" s="19"/>
      <c r="C55" s="19"/>
      <c r="D55" s="19"/>
      <c r="E55" s="19"/>
      <c r="F55" s="19"/>
      <c r="G55" s="19"/>
      <c r="H55" s="19"/>
      <c r="I55" s="19"/>
      <c r="J55" s="19"/>
      <c r="K55" s="19"/>
      <c r="L55" s="19"/>
      <c r="M55" s="19"/>
      <c r="N55" s="19"/>
      <c r="O55" s="19"/>
      <c r="P55" s="19"/>
      <c r="Q55" s="19"/>
      <c r="R55" s="19"/>
      <c r="S55" s="19"/>
      <c r="T55" s="19"/>
      <c r="U55" s="19"/>
      <c r="V55" s="19"/>
      <c r="W55" s="19"/>
      <c r="X55" s="19"/>
      <c r="Y55" s="19"/>
      <c r="Z55" s="20"/>
      <c r="AA55" s="20"/>
      <c r="AB55" s="20"/>
      <c r="AC55" s="20"/>
      <c r="AD55" s="20"/>
    </row>
    <row r="56" spans="1:30" s="12" customFormat="1" x14ac:dyDescent="0.25">
      <c r="A56" s="18" t="s">
        <v>339</v>
      </c>
      <c r="B56" s="19"/>
      <c r="C56" s="19"/>
      <c r="D56" s="19"/>
      <c r="E56" s="19"/>
      <c r="F56" s="19"/>
      <c r="G56" s="19"/>
      <c r="H56" s="19"/>
      <c r="I56" s="39"/>
      <c r="J56" s="39"/>
      <c r="K56" s="19"/>
      <c r="L56" s="19"/>
      <c r="M56" s="19"/>
      <c r="N56" s="19"/>
      <c r="O56" s="19"/>
      <c r="P56" s="19"/>
      <c r="Q56" s="19"/>
      <c r="R56" s="19"/>
      <c r="S56" s="19"/>
      <c r="T56" s="19"/>
      <c r="U56" s="19"/>
      <c r="V56" s="19"/>
      <c r="W56" s="19"/>
      <c r="X56" s="19"/>
      <c r="Y56" s="19"/>
      <c r="Z56" s="20"/>
      <c r="AA56" s="20"/>
      <c r="AB56" s="20"/>
      <c r="AC56" s="20"/>
      <c r="AD56" s="20"/>
    </row>
    <row r="57" spans="1:30" s="12" customFormat="1" x14ac:dyDescent="0.25">
      <c r="A57" s="18" t="s">
        <v>340</v>
      </c>
      <c r="B57" s="19"/>
      <c r="C57" s="19"/>
      <c r="D57" s="19"/>
      <c r="E57" s="19"/>
      <c r="F57" s="19"/>
      <c r="G57" s="19"/>
      <c r="H57" s="19"/>
      <c r="I57" s="39"/>
      <c r="J57" s="39"/>
      <c r="K57" s="19"/>
      <c r="L57" s="19"/>
      <c r="M57" s="19"/>
      <c r="N57" s="19"/>
      <c r="O57" s="19"/>
      <c r="P57" s="19"/>
      <c r="Q57" s="19"/>
      <c r="R57" s="19"/>
      <c r="S57" s="19"/>
      <c r="T57" s="19"/>
      <c r="U57" s="19"/>
      <c r="V57" s="19"/>
      <c r="W57" s="19"/>
      <c r="X57" s="19"/>
      <c r="Y57" s="19"/>
      <c r="Z57" s="20"/>
      <c r="AA57" s="20"/>
      <c r="AB57" s="20"/>
      <c r="AC57" s="20"/>
      <c r="AD57" s="20"/>
    </row>
    <row r="58" spans="1:30" s="12" customFormat="1" x14ac:dyDescent="0.25">
      <c r="A58" s="21" t="s">
        <v>341</v>
      </c>
      <c r="B58" s="19"/>
      <c r="C58" s="19"/>
      <c r="D58" s="19"/>
      <c r="E58" s="19"/>
      <c r="F58" s="19"/>
      <c r="G58" s="19"/>
      <c r="H58" s="19"/>
      <c r="I58" s="19"/>
      <c r="J58" s="19"/>
      <c r="K58" s="19"/>
      <c r="L58" s="19"/>
      <c r="M58" s="19"/>
      <c r="N58" s="19"/>
      <c r="O58" s="19"/>
      <c r="P58" s="19"/>
      <c r="Q58" s="19"/>
      <c r="R58" s="19"/>
      <c r="S58" s="19"/>
      <c r="T58" s="19"/>
      <c r="U58" s="19"/>
      <c r="V58" s="19"/>
      <c r="W58" s="19"/>
      <c r="X58" s="19"/>
      <c r="Y58" s="19"/>
      <c r="Z58" s="20"/>
      <c r="AA58" s="20"/>
      <c r="AB58" s="20"/>
      <c r="AC58" s="20"/>
      <c r="AD58" s="20"/>
    </row>
    <row r="59" spans="1:30" s="12" customFormat="1" x14ac:dyDescent="0.25">
      <c r="A59" s="18" t="s">
        <v>342</v>
      </c>
      <c r="B59" s="19"/>
      <c r="C59" s="19"/>
      <c r="D59" s="19"/>
      <c r="E59" s="19"/>
      <c r="F59" s="19"/>
      <c r="G59" s="19"/>
      <c r="H59" s="19"/>
      <c r="I59" s="19"/>
      <c r="J59" s="39"/>
      <c r="K59" s="19"/>
      <c r="L59" s="19"/>
      <c r="M59" s="19"/>
      <c r="N59" s="19"/>
      <c r="O59" s="19"/>
      <c r="P59" s="19"/>
      <c r="Q59" s="19"/>
      <c r="R59" s="19"/>
      <c r="S59" s="19"/>
      <c r="T59" s="19"/>
      <c r="U59" s="19"/>
      <c r="V59" s="19"/>
      <c r="W59" s="19"/>
      <c r="X59" s="19"/>
      <c r="Y59" s="19"/>
      <c r="Z59" s="20"/>
      <c r="AA59" s="20"/>
      <c r="AB59" s="20"/>
      <c r="AC59" s="20"/>
      <c r="AD59" s="20"/>
    </row>
    <row r="60" spans="1:30" s="12" customFormat="1" x14ac:dyDescent="0.25">
      <c r="A60" s="18" t="s">
        <v>343</v>
      </c>
      <c r="B60" s="19"/>
      <c r="C60" s="19"/>
      <c r="D60" s="19"/>
      <c r="E60" s="19"/>
      <c r="F60" s="19"/>
      <c r="G60" s="19"/>
      <c r="H60" s="19"/>
      <c r="I60" s="19"/>
      <c r="J60" s="39"/>
      <c r="K60" s="19"/>
      <c r="L60" s="19"/>
      <c r="M60" s="19"/>
      <c r="N60" s="19"/>
      <c r="O60" s="19"/>
      <c r="P60" s="19"/>
      <c r="Q60" s="19"/>
      <c r="R60" s="19"/>
      <c r="S60" s="19"/>
      <c r="T60" s="19"/>
      <c r="U60" s="19"/>
      <c r="V60" s="19"/>
      <c r="W60" s="19"/>
      <c r="X60" s="19"/>
      <c r="Y60" s="19"/>
      <c r="Z60" s="20"/>
      <c r="AA60" s="20"/>
      <c r="AB60" s="20"/>
      <c r="AC60" s="20"/>
      <c r="AD60" s="20"/>
    </row>
    <row r="61" spans="1:30" s="12" customFormat="1" x14ac:dyDescent="0.25">
      <c r="A61" s="21" t="s">
        <v>344</v>
      </c>
      <c r="B61" s="19"/>
      <c r="C61" s="19"/>
      <c r="D61" s="19"/>
      <c r="E61" s="19"/>
      <c r="F61" s="19"/>
      <c r="G61" s="19"/>
      <c r="H61" s="19"/>
      <c r="I61" s="19"/>
      <c r="J61" s="19"/>
      <c r="K61" s="19"/>
      <c r="L61" s="19"/>
      <c r="M61" s="19"/>
      <c r="N61" s="19"/>
      <c r="O61" s="19"/>
      <c r="P61" s="19"/>
      <c r="Q61" s="19"/>
      <c r="R61" s="19"/>
      <c r="S61" s="19"/>
      <c r="T61" s="19"/>
      <c r="U61" s="19"/>
      <c r="V61" s="19"/>
      <c r="W61" s="19"/>
      <c r="X61" s="19"/>
      <c r="Y61" s="19"/>
      <c r="Z61" s="20"/>
      <c r="AA61" s="20"/>
      <c r="AB61" s="20"/>
      <c r="AC61" s="20"/>
      <c r="AD61" s="20"/>
    </row>
    <row r="62" spans="1:30" s="12" customFormat="1" x14ac:dyDescent="0.25">
      <c r="A62" s="18" t="s">
        <v>345</v>
      </c>
      <c r="B62" s="19"/>
      <c r="C62" s="19"/>
      <c r="D62" s="19"/>
      <c r="E62" s="19"/>
      <c r="F62" s="19"/>
      <c r="G62" s="19"/>
      <c r="H62" s="19"/>
      <c r="I62" s="19"/>
      <c r="J62" s="39"/>
      <c r="K62" s="39"/>
      <c r="L62" s="39"/>
      <c r="M62" s="39"/>
      <c r="N62" s="39"/>
      <c r="O62" s="39"/>
      <c r="P62" s="39"/>
      <c r="Q62" s="39"/>
      <c r="R62" s="39"/>
      <c r="S62" s="39"/>
      <c r="T62" s="39"/>
      <c r="U62" s="39"/>
      <c r="V62" s="39"/>
      <c r="W62" s="39"/>
      <c r="X62" s="39"/>
      <c r="Y62" s="39"/>
      <c r="Z62" s="39"/>
      <c r="AA62" s="39"/>
      <c r="AB62" s="39"/>
      <c r="AC62" s="20"/>
      <c r="AD62" s="20"/>
    </row>
    <row r="63" spans="1:30" s="12" customFormat="1" x14ac:dyDescent="0.25">
      <c r="A63" s="18" t="s">
        <v>346</v>
      </c>
      <c r="B63" s="19"/>
      <c r="C63" s="19"/>
      <c r="D63" s="19"/>
      <c r="E63" s="19"/>
      <c r="F63" s="19"/>
      <c r="G63" s="19"/>
      <c r="H63" s="19"/>
      <c r="I63" s="19"/>
      <c r="J63" s="39"/>
      <c r="K63" s="39"/>
      <c r="L63" s="39"/>
      <c r="M63" s="39"/>
      <c r="N63" s="39"/>
      <c r="O63" s="39"/>
      <c r="P63" s="39"/>
      <c r="Q63" s="39"/>
      <c r="R63" s="39"/>
      <c r="S63" s="39"/>
      <c r="T63" s="39"/>
      <c r="U63" s="39"/>
      <c r="V63" s="39"/>
      <c r="W63" s="39"/>
      <c r="X63" s="39"/>
      <c r="Y63" s="39"/>
      <c r="Z63" s="39"/>
      <c r="AA63" s="39"/>
      <c r="AB63" s="39"/>
      <c r="AC63" s="20"/>
      <c r="AD63" s="20"/>
    </row>
    <row r="64" spans="1:30" s="12" customFormat="1" x14ac:dyDescent="0.25">
      <c r="A64" s="21" t="s">
        <v>347</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20"/>
      <c r="AD64" s="20"/>
    </row>
    <row r="65" spans="1:30" s="12" customFormat="1" x14ac:dyDescent="0.25">
      <c r="A65" s="18" t="s">
        <v>348</v>
      </c>
      <c r="B65" s="19"/>
      <c r="C65" s="19"/>
      <c r="D65" s="19"/>
      <c r="E65" s="19"/>
      <c r="F65" s="19"/>
      <c r="G65" s="19"/>
      <c r="H65" s="19"/>
      <c r="I65" s="19"/>
      <c r="J65" s="39"/>
      <c r="K65" s="19"/>
      <c r="L65" s="19"/>
      <c r="M65" s="19"/>
      <c r="N65" s="19"/>
      <c r="O65" s="19"/>
      <c r="P65" s="19"/>
      <c r="Q65" s="19"/>
      <c r="R65" s="19"/>
      <c r="S65" s="19"/>
      <c r="T65" s="19"/>
      <c r="U65" s="19"/>
      <c r="V65" s="19"/>
      <c r="W65" s="19"/>
      <c r="X65" s="19"/>
      <c r="Y65" s="19"/>
      <c r="Z65" s="19"/>
      <c r="AA65" s="19"/>
      <c r="AB65" s="19"/>
      <c r="AC65" s="20"/>
      <c r="AD65" s="20"/>
    </row>
    <row r="66" spans="1:30" s="12" customFormat="1" x14ac:dyDescent="0.25">
      <c r="A66" s="18" t="s">
        <v>349</v>
      </c>
      <c r="B66" s="19"/>
      <c r="C66" s="19"/>
      <c r="D66" s="19"/>
      <c r="E66" s="19"/>
      <c r="F66" s="19"/>
      <c r="G66" s="19"/>
      <c r="H66" s="19"/>
      <c r="I66" s="19"/>
      <c r="J66" s="39"/>
      <c r="K66" s="19"/>
      <c r="L66" s="19"/>
      <c r="M66" s="19"/>
      <c r="N66" s="19"/>
      <c r="O66" s="19"/>
      <c r="P66" s="19"/>
      <c r="Q66" s="19"/>
      <c r="R66" s="19"/>
      <c r="S66" s="19"/>
      <c r="T66" s="19"/>
      <c r="U66" s="19"/>
      <c r="V66" s="19"/>
      <c r="W66" s="19"/>
      <c r="X66" s="19"/>
      <c r="Y66" s="19"/>
      <c r="Z66" s="19"/>
      <c r="AA66" s="19"/>
      <c r="AB66" s="19"/>
      <c r="AC66" s="20"/>
      <c r="AD66" s="20"/>
    </row>
    <row r="67" spans="1:30" s="12" customFormat="1" x14ac:dyDescent="0.25">
      <c r="A67" s="21" t="s">
        <v>350</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20"/>
      <c r="AD67" s="20"/>
    </row>
    <row r="68" spans="1:30" s="12" customFormat="1" x14ac:dyDescent="0.25">
      <c r="A68" s="18" t="s">
        <v>351</v>
      </c>
      <c r="B68" s="19"/>
      <c r="C68" s="19"/>
      <c r="D68" s="19"/>
      <c r="E68" s="19"/>
      <c r="F68" s="19"/>
      <c r="G68" s="19"/>
      <c r="H68" s="19"/>
      <c r="I68" s="39"/>
      <c r="J68" s="19"/>
      <c r="K68" s="19"/>
      <c r="L68" s="19"/>
      <c r="M68" s="19"/>
      <c r="N68" s="19"/>
      <c r="O68" s="19"/>
      <c r="P68" s="19"/>
      <c r="Q68" s="19"/>
      <c r="R68" s="19"/>
      <c r="S68" s="19"/>
      <c r="T68" s="19"/>
      <c r="U68" s="19"/>
      <c r="V68" s="19"/>
      <c r="W68" s="19"/>
      <c r="X68" s="19"/>
      <c r="Y68" s="19"/>
      <c r="Z68" s="19"/>
      <c r="AA68" s="19"/>
      <c r="AB68" s="19"/>
      <c r="AC68" s="20"/>
      <c r="AD68" s="20"/>
    </row>
    <row r="69" spans="1:30" s="12" customFormat="1" x14ac:dyDescent="0.25">
      <c r="A69" s="18" t="s">
        <v>352</v>
      </c>
      <c r="B69" s="19"/>
      <c r="C69" s="19"/>
      <c r="D69" s="19"/>
      <c r="E69" s="19"/>
      <c r="F69" s="19"/>
      <c r="G69" s="19"/>
      <c r="H69" s="19"/>
      <c r="I69" s="39"/>
      <c r="J69" s="19"/>
      <c r="K69" s="19"/>
      <c r="L69" s="19"/>
      <c r="M69" s="19"/>
      <c r="N69" s="19"/>
      <c r="O69" s="19"/>
      <c r="P69" s="19"/>
      <c r="Q69" s="19"/>
      <c r="R69" s="19"/>
      <c r="S69" s="19"/>
      <c r="T69" s="19"/>
      <c r="U69" s="19"/>
      <c r="V69" s="19"/>
      <c r="W69" s="19"/>
      <c r="X69" s="19"/>
      <c r="Y69" s="19"/>
      <c r="Z69" s="19"/>
      <c r="AA69" s="19"/>
      <c r="AB69" s="19"/>
      <c r="AC69" s="20"/>
      <c r="AD69" s="20"/>
    </row>
    <row r="70" spans="1:30" s="12" customFormat="1" x14ac:dyDescent="0.25">
      <c r="A70" s="21" t="s">
        <v>353</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20"/>
      <c r="AD70" s="20"/>
    </row>
    <row r="71" spans="1:30" s="12" customFormat="1" x14ac:dyDescent="0.25">
      <c r="A71" s="18" t="s">
        <v>354</v>
      </c>
      <c r="B71" s="19"/>
      <c r="C71" s="19"/>
      <c r="D71" s="19"/>
      <c r="E71" s="19"/>
      <c r="F71" s="19"/>
      <c r="G71" s="19"/>
      <c r="H71" s="19"/>
      <c r="I71" s="19"/>
      <c r="J71" s="39"/>
      <c r="L71" s="19"/>
      <c r="M71" s="19"/>
      <c r="N71" s="19"/>
      <c r="O71" s="19"/>
      <c r="P71" s="19"/>
      <c r="Q71" s="19"/>
      <c r="R71" s="19"/>
      <c r="S71" s="19"/>
      <c r="T71" s="19"/>
      <c r="U71" s="19"/>
      <c r="V71" s="19"/>
      <c r="W71" s="19"/>
      <c r="X71" s="19"/>
      <c r="Y71" s="19"/>
      <c r="Z71" s="19"/>
      <c r="AA71" s="19"/>
      <c r="AB71" s="19"/>
      <c r="AC71" s="20"/>
      <c r="AD71" s="20"/>
    </row>
    <row r="72" spans="1:30" s="12" customFormat="1" x14ac:dyDescent="0.25">
      <c r="A72" s="18" t="s">
        <v>355</v>
      </c>
      <c r="B72" s="19"/>
      <c r="C72" s="19"/>
      <c r="D72" s="19"/>
      <c r="E72" s="19"/>
      <c r="F72" s="19"/>
      <c r="G72" s="19"/>
      <c r="H72" s="19"/>
      <c r="I72" s="19"/>
      <c r="J72" s="39"/>
      <c r="K72" s="39"/>
      <c r="L72" s="39"/>
      <c r="M72" s="19"/>
      <c r="N72" s="19"/>
      <c r="O72" s="19"/>
      <c r="P72" s="19"/>
      <c r="Q72" s="19"/>
      <c r="R72" s="19"/>
      <c r="S72" s="19"/>
      <c r="T72" s="19"/>
      <c r="U72" s="19"/>
      <c r="V72" s="19"/>
      <c r="W72" s="19"/>
      <c r="X72" s="19"/>
      <c r="Y72" s="19"/>
      <c r="Z72" s="19"/>
      <c r="AA72" s="19"/>
      <c r="AB72" s="19"/>
      <c r="AC72" s="20"/>
      <c r="AD72" s="20"/>
    </row>
    <row r="73" spans="1:30" s="12" customFormat="1" x14ac:dyDescent="0.25">
      <c r="A73" s="21" t="s">
        <v>356</v>
      </c>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20"/>
      <c r="AD73" s="20"/>
    </row>
    <row r="74" spans="1:30" s="12" customFormat="1" x14ac:dyDescent="0.25">
      <c r="A74" s="18" t="s">
        <v>357</v>
      </c>
      <c r="B74" s="19"/>
      <c r="C74" s="19"/>
      <c r="D74" s="19"/>
      <c r="E74" s="19"/>
      <c r="F74" s="19"/>
      <c r="G74" s="19"/>
      <c r="H74" s="19"/>
      <c r="I74" s="19"/>
      <c r="J74" s="19"/>
      <c r="K74" s="19"/>
      <c r="L74" s="39"/>
      <c r="M74" s="19"/>
      <c r="N74" s="19"/>
      <c r="O74" s="19"/>
      <c r="P74" s="19"/>
      <c r="Q74" s="19"/>
      <c r="R74" s="19"/>
      <c r="S74" s="19"/>
      <c r="T74" s="19"/>
      <c r="U74" s="19"/>
      <c r="V74" s="19"/>
      <c r="W74" s="19"/>
      <c r="X74" s="19"/>
      <c r="Y74" s="19"/>
      <c r="Z74" s="19"/>
      <c r="AA74" s="19"/>
      <c r="AB74" s="19"/>
      <c r="AC74" s="20"/>
      <c r="AD74" s="20"/>
    </row>
    <row r="75" spans="1:30" s="12" customFormat="1" x14ac:dyDescent="0.25">
      <c r="A75" s="18" t="s">
        <v>358</v>
      </c>
      <c r="B75" s="19"/>
      <c r="C75" s="19"/>
      <c r="D75" s="19"/>
      <c r="E75" s="19"/>
      <c r="F75" s="19"/>
      <c r="G75" s="19"/>
      <c r="H75" s="19"/>
      <c r="I75" s="19"/>
      <c r="J75" s="19"/>
      <c r="K75" s="19"/>
      <c r="L75" s="39"/>
      <c r="M75" s="39"/>
      <c r="N75" s="39"/>
      <c r="O75" s="39"/>
      <c r="P75" s="39"/>
      <c r="Q75" s="39"/>
      <c r="R75" s="19"/>
      <c r="S75" s="19"/>
      <c r="T75" s="19"/>
      <c r="U75" s="19"/>
      <c r="V75" s="19"/>
      <c r="W75" s="19"/>
      <c r="X75" s="19"/>
      <c r="Y75" s="19"/>
      <c r="Z75" s="19"/>
      <c r="AA75" s="19"/>
      <c r="AB75" s="19"/>
      <c r="AC75" s="20"/>
      <c r="AD75" s="20"/>
    </row>
    <row r="76" spans="1:30" s="12" customFormat="1" x14ac:dyDescent="0.25">
      <c r="A76" s="21" t="s">
        <v>359</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20"/>
      <c r="AD76" s="20"/>
    </row>
    <row r="77" spans="1:30" s="12" customFormat="1" x14ac:dyDescent="0.25">
      <c r="A77" s="18" t="s">
        <v>360</v>
      </c>
      <c r="B77" s="19"/>
      <c r="C77" s="19"/>
      <c r="D77" s="19"/>
      <c r="E77" s="19"/>
      <c r="F77" s="19"/>
      <c r="G77" s="19"/>
      <c r="H77" s="19"/>
      <c r="I77" s="19"/>
      <c r="J77" s="19"/>
      <c r="K77" s="19"/>
      <c r="L77" s="39"/>
      <c r="M77" s="19"/>
      <c r="N77" s="19"/>
      <c r="O77" s="19"/>
      <c r="P77" s="19"/>
      <c r="Q77" s="19"/>
      <c r="R77" s="19"/>
      <c r="S77" s="19"/>
      <c r="T77" s="19"/>
      <c r="U77" s="19"/>
      <c r="V77" s="19"/>
      <c r="W77" s="19"/>
      <c r="X77" s="19"/>
      <c r="Y77" s="19"/>
      <c r="Z77" s="19"/>
      <c r="AA77" s="19"/>
      <c r="AB77" s="19"/>
      <c r="AC77" s="20"/>
      <c r="AD77" s="20"/>
    </row>
    <row r="78" spans="1:30" s="12" customFormat="1" x14ac:dyDescent="0.25">
      <c r="A78" s="18" t="s">
        <v>361</v>
      </c>
      <c r="B78" s="19"/>
      <c r="C78" s="19"/>
      <c r="D78" s="19"/>
      <c r="E78" s="19"/>
      <c r="F78" s="19"/>
      <c r="G78" s="19"/>
      <c r="H78" s="19"/>
      <c r="I78" s="19"/>
      <c r="J78" s="19"/>
      <c r="K78" s="19"/>
      <c r="L78" s="39"/>
      <c r="M78" s="39"/>
      <c r="N78" s="19"/>
      <c r="O78" s="19"/>
      <c r="P78" s="19"/>
      <c r="Q78" s="19"/>
      <c r="R78" s="19"/>
      <c r="S78" s="19"/>
      <c r="T78" s="19"/>
      <c r="U78" s="19"/>
      <c r="V78" s="19"/>
      <c r="W78" s="19"/>
      <c r="X78" s="19"/>
      <c r="Y78" s="19"/>
      <c r="Z78" s="19"/>
      <c r="AA78" s="19"/>
      <c r="AB78" s="19"/>
      <c r="AC78" s="20"/>
      <c r="AD78" s="20"/>
    </row>
    <row r="79" spans="1:30" s="12" customFormat="1" x14ac:dyDescent="0.25">
      <c r="A79" s="21" t="s">
        <v>362</v>
      </c>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20"/>
      <c r="AD79" s="20"/>
    </row>
    <row r="80" spans="1:30" s="12" customFormat="1" x14ac:dyDescent="0.25">
      <c r="A80" s="18" t="s">
        <v>363</v>
      </c>
      <c r="B80" s="19"/>
      <c r="C80" s="19"/>
      <c r="D80" s="19"/>
      <c r="E80" s="19"/>
      <c r="F80" s="19"/>
      <c r="G80" s="19"/>
      <c r="H80" s="19"/>
      <c r="I80" s="19"/>
      <c r="J80" s="19"/>
      <c r="K80" s="19"/>
      <c r="L80" s="39"/>
      <c r="M80" s="39"/>
      <c r="N80" s="19"/>
      <c r="O80" s="19"/>
      <c r="P80" s="19"/>
      <c r="Q80" s="19"/>
      <c r="R80" s="19"/>
      <c r="S80" s="19"/>
      <c r="T80" s="19"/>
      <c r="U80" s="19"/>
      <c r="V80" s="19"/>
      <c r="W80" s="19"/>
      <c r="X80" s="19"/>
      <c r="Y80" s="19"/>
      <c r="Z80" s="19"/>
      <c r="AA80" s="19"/>
      <c r="AB80" s="19"/>
      <c r="AC80" s="20"/>
      <c r="AD80" s="20"/>
    </row>
    <row r="81" spans="1:30" s="12" customFormat="1" x14ac:dyDescent="0.25">
      <c r="A81" s="18" t="s">
        <v>364</v>
      </c>
      <c r="B81" s="19"/>
      <c r="C81" s="19"/>
      <c r="D81" s="19"/>
      <c r="E81" s="19"/>
      <c r="F81" s="19"/>
      <c r="G81" s="19"/>
      <c r="H81" s="19"/>
      <c r="I81" s="19"/>
      <c r="J81" s="19"/>
      <c r="K81" s="19"/>
      <c r="L81" s="39"/>
      <c r="M81" s="39"/>
      <c r="N81" s="19"/>
      <c r="O81" s="19"/>
      <c r="P81" s="19"/>
      <c r="Q81" s="19"/>
      <c r="R81" s="39"/>
      <c r="S81" s="39"/>
      <c r="T81" s="19"/>
      <c r="U81" s="19"/>
      <c r="V81" s="19"/>
      <c r="W81" s="19"/>
      <c r="X81" s="19"/>
      <c r="Y81" s="19"/>
      <c r="Z81" s="19"/>
      <c r="AA81" s="19"/>
      <c r="AB81" s="19"/>
      <c r="AC81" s="20"/>
      <c r="AD81" s="20"/>
    </row>
    <row r="82" spans="1:30" s="12" customFormat="1" x14ac:dyDescent="0.25">
      <c r="A82" s="21" t="s">
        <v>365</v>
      </c>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20"/>
      <c r="AD82" s="20"/>
    </row>
    <row r="83" spans="1:30" s="12" customFormat="1" x14ac:dyDescent="0.25">
      <c r="A83" s="18" t="s">
        <v>366</v>
      </c>
      <c r="B83" s="19"/>
      <c r="C83" s="19"/>
      <c r="D83" s="19"/>
      <c r="E83" s="19"/>
      <c r="F83" s="19"/>
      <c r="G83" s="19"/>
      <c r="H83" s="19"/>
      <c r="I83" s="19"/>
      <c r="J83" s="19"/>
      <c r="K83" s="19"/>
      <c r="L83" s="39"/>
      <c r="M83" s="39"/>
      <c r="N83" s="39"/>
      <c r="O83" s="19"/>
      <c r="P83" s="19"/>
      <c r="Q83" s="19"/>
      <c r="R83" s="19"/>
      <c r="S83" s="19"/>
      <c r="T83" s="39"/>
      <c r="U83" s="19"/>
      <c r="V83" s="19"/>
      <c r="W83" s="19"/>
      <c r="X83" s="19"/>
      <c r="Y83" s="19"/>
      <c r="Z83" s="19"/>
      <c r="AA83" s="19"/>
      <c r="AB83" s="19"/>
      <c r="AC83" s="20"/>
      <c r="AD83" s="20"/>
    </row>
    <row r="84" spans="1:30" s="12" customFormat="1" x14ac:dyDescent="0.25">
      <c r="A84" s="18" t="s">
        <v>367</v>
      </c>
      <c r="B84" s="19"/>
      <c r="C84" s="19"/>
      <c r="D84" s="19"/>
      <c r="E84" s="19"/>
      <c r="F84" s="19"/>
      <c r="G84" s="19"/>
      <c r="H84" s="19"/>
      <c r="I84" s="19"/>
      <c r="J84" s="19"/>
      <c r="K84" s="19"/>
      <c r="L84" s="19"/>
      <c r="M84" s="19"/>
      <c r="N84" s="19"/>
      <c r="O84" s="19"/>
      <c r="P84" s="19"/>
      <c r="Q84" s="19"/>
      <c r="R84" s="19"/>
      <c r="S84" s="19"/>
      <c r="T84" s="39"/>
      <c r="U84" s="19"/>
      <c r="V84" s="19"/>
      <c r="W84" s="19"/>
      <c r="X84" s="19"/>
      <c r="Y84" s="19"/>
      <c r="Z84" s="19"/>
      <c r="AA84" s="19"/>
      <c r="AB84" s="19"/>
      <c r="AC84" s="20"/>
      <c r="AD84" s="20"/>
    </row>
    <row r="85" spans="1:30" s="12" customFormat="1" x14ac:dyDescent="0.25">
      <c r="A85" s="21" t="s">
        <v>368</v>
      </c>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20"/>
      <c r="AD85" s="20"/>
    </row>
    <row r="86" spans="1:30" s="12" customFormat="1" x14ac:dyDescent="0.25">
      <c r="A86" s="18" t="s">
        <v>369</v>
      </c>
      <c r="B86" s="19"/>
      <c r="C86" s="19"/>
      <c r="D86" s="19"/>
      <c r="E86" s="19"/>
      <c r="F86" s="19"/>
      <c r="G86" s="19"/>
      <c r="H86" s="19"/>
      <c r="I86" s="19"/>
      <c r="J86" s="19"/>
      <c r="K86" s="19"/>
      <c r="L86" s="19"/>
      <c r="M86" s="19"/>
      <c r="N86" s="39"/>
      <c r="O86" s="39"/>
      <c r="P86" s="39"/>
      <c r="Q86" s="39"/>
      <c r="R86" s="39"/>
      <c r="S86" s="39"/>
      <c r="T86" s="39"/>
      <c r="U86" s="39"/>
      <c r="V86" s="19"/>
      <c r="W86" s="19"/>
      <c r="X86" s="19"/>
      <c r="Y86" s="19"/>
      <c r="Z86" s="19"/>
      <c r="AA86" s="19"/>
      <c r="AB86" s="19"/>
      <c r="AC86" s="20"/>
      <c r="AD86" s="20"/>
    </row>
    <row r="87" spans="1:30" s="12" customFormat="1" x14ac:dyDescent="0.25">
      <c r="A87" s="18" t="s">
        <v>370</v>
      </c>
      <c r="B87" s="19"/>
      <c r="C87" s="19"/>
      <c r="D87" s="19"/>
      <c r="E87" s="19"/>
      <c r="F87" s="19"/>
      <c r="G87" s="19"/>
      <c r="H87" s="19"/>
      <c r="I87" s="19"/>
      <c r="J87" s="19"/>
      <c r="K87" s="19"/>
      <c r="L87" s="19"/>
      <c r="M87" s="19"/>
      <c r="N87" s="39"/>
      <c r="O87" s="39"/>
      <c r="P87" s="39"/>
      <c r="Q87" s="39"/>
      <c r="R87" s="39"/>
      <c r="S87" s="39"/>
      <c r="T87" s="39"/>
      <c r="U87" s="39"/>
      <c r="V87" s="39"/>
      <c r="W87" s="39"/>
      <c r="X87" s="39"/>
      <c r="Y87" s="39"/>
      <c r="Z87" s="39"/>
      <c r="AA87" s="39"/>
      <c r="AB87" s="39"/>
      <c r="AC87" s="39"/>
      <c r="AD87" s="20"/>
    </row>
    <row r="88" spans="1:30" s="12" customFormat="1" x14ac:dyDescent="0.25">
      <c r="A88" s="21" t="s">
        <v>371</v>
      </c>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20"/>
      <c r="AD88" s="20"/>
    </row>
    <row r="89" spans="1:30" s="12" customFormat="1" x14ac:dyDescent="0.25">
      <c r="A89" s="18" t="s">
        <v>372</v>
      </c>
      <c r="B89" s="19"/>
      <c r="C89" s="19"/>
      <c r="D89" s="19"/>
      <c r="E89" s="19"/>
      <c r="F89" s="19"/>
      <c r="G89" s="19"/>
      <c r="H89" s="19"/>
      <c r="I89" s="19"/>
      <c r="J89" s="19"/>
      <c r="K89" s="19"/>
      <c r="L89" s="39"/>
      <c r="M89" s="39"/>
      <c r="N89" s="39"/>
      <c r="O89" s="19"/>
      <c r="P89" s="19"/>
      <c r="Q89" s="19"/>
      <c r="R89" s="19"/>
      <c r="S89" s="19"/>
      <c r="T89" s="19"/>
      <c r="U89" s="19"/>
      <c r="V89" s="19"/>
      <c r="W89" s="19"/>
      <c r="X89" s="19"/>
      <c r="Y89" s="19"/>
      <c r="Z89" s="19"/>
      <c r="AA89" s="19"/>
      <c r="AB89" s="19"/>
      <c r="AC89" s="20"/>
      <c r="AD89" s="20"/>
    </row>
    <row r="90" spans="1:30" s="12" customFormat="1" x14ac:dyDescent="0.25">
      <c r="A90" s="18" t="s">
        <v>373</v>
      </c>
      <c r="B90" s="19"/>
      <c r="C90" s="19"/>
      <c r="D90" s="19"/>
      <c r="E90" s="19"/>
      <c r="F90" s="19"/>
      <c r="G90" s="19"/>
      <c r="H90" s="19"/>
      <c r="I90" s="19"/>
      <c r="J90" s="19"/>
      <c r="K90" s="19"/>
      <c r="L90" s="39"/>
      <c r="M90" s="39"/>
      <c r="N90" s="39"/>
      <c r="O90" s="19"/>
      <c r="P90" s="19"/>
      <c r="Q90" s="19"/>
      <c r="R90" s="19"/>
      <c r="S90" s="19"/>
      <c r="T90" s="19"/>
      <c r="U90" s="19"/>
      <c r="V90" s="19"/>
      <c r="W90" s="19"/>
      <c r="X90" s="19"/>
      <c r="Y90" s="19"/>
      <c r="Z90" s="19"/>
      <c r="AA90" s="19"/>
      <c r="AB90" s="19"/>
      <c r="AC90" s="20"/>
      <c r="AD90" s="20"/>
    </row>
    <row r="91" spans="1:30" s="12" customFormat="1" x14ac:dyDescent="0.25">
      <c r="A91" s="21" t="s">
        <v>374</v>
      </c>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20"/>
      <c r="AD91" s="20"/>
    </row>
    <row r="92" spans="1:30" s="12" customFormat="1" x14ac:dyDescent="0.25">
      <c r="A92" s="18" t="s">
        <v>375</v>
      </c>
      <c r="B92" s="19"/>
      <c r="C92" s="19"/>
      <c r="D92" s="19"/>
      <c r="E92" s="19"/>
      <c r="F92" s="19"/>
      <c r="G92" s="19"/>
      <c r="H92" s="19"/>
      <c r="I92" s="19"/>
      <c r="J92" s="19"/>
      <c r="K92" s="19"/>
      <c r="L92" s="19"/>
      <c r="M92" s="19"/>
      <c r="N92" s="39"/>
      <c r="O92" s="39"/>
      <c r="P92" s="39"/>
      <c r="Q92" s="19"/>
      <c r="R92" s="19"/>
      <c r="S92" s="19"/>
      <c r="T92" s="19"/>
      <c r="U92" s="19"/>
      <c r="V92" s="19"/>
      <c r="W92" s="19"/>
      <c r="X92" s="19"/>
      <c r="Y92" s="19"/>
      <c r="Z92" s="19"/>
      <c r="AA92" s="19"/>
      <c r="AB92" s="19"/>
      <c r="AC92" s="20"/>
      <c r="AD92" s="20"/>
    </row>
    <row r="93" spans="1:30" s="12" customFormat="1" x14ac:dyDescent="0.25">
      <c r="A93" s="18" t="s">
        <v>376</v>
      </c>
      <c r="B93" s="19"/>
      <c r="C93" s="19"/>
      <c r="D93" s="19"/>
      <c r="E93" s="19"/>
      <c r="F93" s="19"/>
      <c r="G93" s="19"/>
      <c r="H93" s="19"/>
      <c r="I93" s="19"/>
      <c r="J93" s="19"/>
      <c r="K93" s="19"/>
      <c r="L93" s="19"/>
      <c r="M93" s="19"/>
      <c r="N93" s="39"/>
      <c r="O93" s="39"/>
      <c r="P93" s="39"/>
      <c r="Q93" s="19"/>
      <c r="R93" s="19"/>
      <c r="S93" s="19"/>
      <c r="T93" s="19"/>
      <c r="U93" s="19"/>
      <c r="V93" s="19"/>
      <c r="W93" s="19"/>
      <c r="X93" s="19"/>
      <c r="Y93" s="19"/>
      <c r="Z93" s="19"/>
      <c r="AA93" s="19"/>
      <c r="AB93" s="19"/>
      <c r="AC93" s="20"/>
      <c r="AD93" s="20"/>
    </row>
    <row r="94" spans="1:30" s="12" customFormat="1" x14ac:dyDescent="0.25">
      <c r="A94" s="21" t="s">
        <v>377</v>
      </c>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20"/>
      <c r="AD94" s="20"/>
    </row>
    <row r="95" spans="1:30" s="12" customFormat="1" x14ac:dyDescent="0.25">
      <c r="A95" s="18" t="s">
        <v>378</v>
      </c>
      <c r="B95" s="19"/>
      <c r="C95" s="19"/>
      <c r="D95" s="19"/>
      <c r="E95" s="19"/>
      <c r="F95" s="19"/>
      <c r="G95" s="19"/>
      <c r="H95" s="19"/>
      <c r="I95" s="19"/>
      <c r="J95" s="19"/>
      <c r="K95" s="19"/>
      <c r="L95" s="19"/>
      <c r="M95" s="19"/>
      <c r="N95" s="39"/>
      <c r="O95" s="39"/>
      <c r="P95" s="39"/>
      <c r="Q95" s="39"/>
      <c r="R95" s="19"/>
      <c r="S95" s="19"/>
      <c r="T95" s="19"/>
      <c r="U95" s="19"/>
      <c r="V95" s="19"/>
      <c r="W95" s="19"/>
      <c r="X95" s="19"/>
      <c r="Y95" s="19"/>
      <c r="Z95" s="19"/>
      <c r="AA95" s="19"/>
      <c r="AB95" s="19"/>
      <c r="AC95" s="20"/>
      <c r="AD95" s="20"/>
    </row>
    <row r="96" spans="1:30" s="12" customFormat="1" x14ac:dyDescent="0.25">
      <c r="A96" s="18" t="s">
        <v>379</v>
      </c>
      <c r="B96" s="19"/>
      <c r="C96" s="19"/>
      <c r="D96" s="19"/>
      <c r="E96" s="19"/>
      <c r="F96" s="19"/>
      <c r="G96" s="19"/>
      <c r="H96" s="19"/>
      <c r="I96" s="19"/>
      <c r="J96" s="19"/>
      <c r="K96" s="19"/>
      <c r="L96" s="19"/>
      <c r="M96" s="19"/>
      <c r="N96" s="39"/>
      <c r="O96" s="39"/>
      <c r="P96" s="39"/>
      <c r="Q96" s="39"/>
      <c r="R96" s="19"/>
      <c r="S96" s="19"/>
      <c r="T96" s="19"/>
      <c r="U96" s="19"/>
      <c r="V96" s="19"/>
      <c r="W96" s="19"/>
      <c r="X96" s="19"/>
      <c r="Y96" s="19"/>
      <c r="Z96" s="19"/>
      <c r="AA96" s="19"/>
      <c r="AB96" s="19"/>
      <c r="AC96" s="20"/>
      <c r="AD96" s="20"/>
    </row>
    <row r="97" spans="1:30" s="12" customFormat="1" x14ac:dyDescent="0.25">
      <c r="A97" s="21" t="s">
        <v>380</v>
      </c>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20"/>
      <c r="AD97" s="20"/>
    </row>
    <row r="98" spans="1:30" s="12" customFormat="1" x14ac:dyDescent="0.25">
      <c r="A98" s="18" t="s">
        <v>381</v>
      </c>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20"/>
      <c r="AD98" s="20"/>
    </row>
    <row r="99" spans="1:30" s="12" customFormat="1" x14ac:dyDescent="0.25">
      <c r="A99" s="18" t="s">
        <v>382</v>
      </c>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20"/>
      <c r="AD99" s="20"/>
    </row>
    <row r="100" spans="1:30" s="12" customFormat="1" x14ac:dyDescent="0.25">
      <c r="A100" s="21" t="s">
        <v>391</v>
      </c>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20"/>
      <c r="AD100" s="20"/>
    </row>
    <row r="101" spans="1:30" s="12" customFormat="1" x14ac:dyDescent="0.25">
      <c r="A101" s="18" t="s">
        <v>381</v>
      </c>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20"/>
      <c r="AD101" s="20"/>
    </row>
    <row r="102" spans="1:30" s="12" customFormat="1" x14ac:dyDescent="0.25">
      <c r="A102" s="18" t="s">
        <v>382</v>
      </c>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20"/>
      <c r="AD102" s="20"/>
    </row>
    <row r="103" spans="1:30" s="12" customFormat="1" x14ac:dyDescent="0.25">
      <c r="A103" s="21" t="s">
        <v>392</v>
      </c>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20"/>
      <c r="AD103" s="20"/>
    </row>
    <row r="104" spans="1:30" s="12" customFormat="1" x14ac:dyDescent="0.25">
      <c r="A104" s="18" t="s">
        <v>381</v>
      </c>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20"/>
      <c r="AD104" s="20"/>
    </row>
    <row r="105" spans="1:30" s="12" customFormat="1" x14ac:dyDescent="0.25">
      <c r="A105" s="18" t="s">
        <v>382</v>
      </c>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20"/>
      <c r="AD105" s="20"/>
    </row>
    <row r="106" spans="1:30" s="12" customFormat="1" x14ac:dyDescent="0.25">
      <c r="A106" s="18"/>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20"/>
      <c r="AD106" s="20"/>
    </row>
    <row r="107" spans="1:30" s="12" customFormat="1" x14ac:dyDescent="0.25">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20"/>
      <c r="AD107" s="20"/>
    </row>
    <row r="108" spans="1:30" s="12" customFormat="1" x14ac:dyDescent="0.25">
      <c r="A108" s="18"/>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20"/>
      <c r="AD108" s="20"/>
    </row>
    <row r="109" spans="1:30" s="12" customFormat="1" x14ac:dyDescent="0.25">
      <c r="A109" s="18"/>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20"/>
      <c r="AD109" s="20"/>
    </row>
    <row r="110" spans="1:30" s="12" customFormat="1" x14ac:dyDescent="0.25">
      <c r="A110" s="18"/>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20"/>
      <c r="AA110" s="20"/>
      <c r="AB110" s="20"/>
      <c r="AC110" s="20"/>
      <c r="AD110" s="20"/>
    </row>
    <row r="111" spans="1:30" s="12" customFormat="1" x14ac:dyDescent="0.25">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20"/>
      <c r="AA111" s="20"/>
      <c r="AB111" s="20"/>
      <c r="AC111" s="20"/>
      <c r="AD111" s="20"/>
    </row>
    <row r="112" spans="1:30" s="12" customFormat="1" x14ac:dyDescent="0.25">
      <c r="A112" s="21"/>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20"/>
      <c r="AA112" s="20"/>
      <c r="AB112" s="20"/>
      <c r="AC112" s="20"/>
      <c r="AD112" s="20"/>
    </row>
    <row r="113" spans="1:33" s="12" customFormat="1" x14ac:dyDescent="0.25">
      <c r="A113" s="18"/>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20"/>
      <c r="AA113" s="20"/>
      <c r="AB113" s="20"/>
      <c r="AC113" s="20"/>
      <c r="AD113" s="20"/>
    </row>
    <row r="114" spans="1:33" s="12" customFormat="1" x14ac:dyDescent="0.25">
      <c r="A114" s="18"/>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20"/>
      <c r="AA114" s="20"/>
      <c r="AB114" s="20"/>
      <c r="AC114" s="20"/>
      <c r="AD114" s="20"/>
    </row>
    <row r="115" spans="1:33" s="12" customFormat="1" ht="13.8" thickBot="1" x14ac:dyDescent="0.3">
      <c r="A115" s="22"/>
      <c r="B115" s="23"/>
      <c r="C115" s="23"/>
      <c r="D115" s="23"/>
      <c r="E115" s="23"/>
      <c r="F115" s="23"/>
      <c r="G115" s="19"/>
      <c r="H115" s="19"/>
      <c r="I115" s="19"/>
      <c r="J115" s="19"/>
      <c r="K115" s="19"/>
      <c r="L115" s="23"/>
      <c r="M115" s="23"/>
      <c r="N115" s="23"/>
      <c r="O115" s="23"/>
      <c r="P115" s="23"/>
      <c r="Q115" s="23"/>
      <c r="R115" s="23"/>
      <c r="S115" s="23"/>
      <c r="T115" s="23"/>
      <c r="U115" s="23"/>
      <c r="V115" s="23"/>
      <c r="W115" s="23"/>
      <c r="X115" s="23"/>
      <c r="Y115" s="23"/>
      <c r="Z115" s="24"/>
      <c r="AA115" s="24"/>
      <c r="AB115" s="24"/>
      <c r="AC115" s="24"/>
      <c r="AD115" s="24"/>
    </row>
    <row r="116" spans="1:33" x14ac:dyDescent="0.25">
      <c r="AE116" s="12"/>
      <c r="AF116" s="12"/>
      <c r="AG116" s="12"/>
    </row>
    <row r="117" spans="1:33" x14ac:dyDescent="0.25">
      <c r="AE117" s="12"/>
      <c r="AF117" s="12"/>
      <c r="AG117" s="12"/>
    </row>
    <row r="118" spans="1:33" x14ac:dyDescent="0.25">
      <c r="AE118" s="12"/>
      <c r="AF118" s="12"/>
      <c r="AG118" s="1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6DB1A-7624-184E-9774-97F9298085F9}">
  <dimension ref="A1:A4"/>
  <sheetViews>
    <sheetView workbookViewId="0">
      <selection activeCell="C15" sqref="C15"/>
    </sheetView>
  </sheetViews>
  <sheetFormatPr defaultColWidth="11.19921875" defaultRowHeight="15.6" x14ac:dyDescent="0.3"/>
  <sheetData>
    <row r="1" spans="1:1" x14ac:dyDescent="0.3">
      <c r="A1" s="29" t="s">
        <v>3</v>
      </c>
    </row>
    <row r="2" spans="1:1" x14ac:dyDescent="0.3">
      <c r="A2" s="30" t="s">
        <v>4</v>
      </c>
    </row>
    <row r="3" spans="1:1" x14ac:dyDescent="0.3">
      <c r="A3" s="31" t="s">
        <v>5</v>
      </c>
    </row>
    <row r="4" spans="1:1" x14ac:dyDescent="0.3">
      <c r="A4" s="32" t="s">
        <v>6</v>
      </c>
    </row>
  </sheetData>
  <conditionalFormatting sqref="A1:A4">
    <cfRule type="containsText" dxfId="2" priority="20" operator="containsText" text="Nerealizováno">
      <formula>NOT(ISERROR(SEARCH("Nerealizováno",A1)))</formula>
    </cfRule>
    <cfRule type="containsText" dxfId="1" priority="21" operator="containsText" text="Splněno">
      <formula>NOT(ISERROR(SEARCH("Splněno",A1)))</formula>
    </cfRule>
    <cfRule type="containsText" dxfId="0" priority="22" operator="containsText" text="V realizaci">
      <formula>NOT(ISERROR(SEARCH("V realizaci",A1)))</formula>
    </cfRule>
    <cfRule type="colorScale" priority="23">
      <colorScale>
        <cfvo type="min"/>
        <cfvo type="percentile" val="50"/>
        <cfvo type="max"/>
        <color rgb="FFF8696B"/>
        <color rgb="FFFFEB84"/>
        <color rgb="FF63BE7B"/>
      </colorScale>
    </cfRule>
  </conditionalFormatting>
  <dataValidations count="1">
    <dataValidation errorStyle="information" allowBlank="1" showInputMessage="1" showErrorMessage="1" sqref="A1:A4" xr:uid="{306024D8-E5FA-2741-A3BA-D98722DD22B5}"/>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B68F8D144C754A92F37D52C1AE33FC" ma:contentTypeVersion="11" ma:contentTypeDescription="Create a new document." ma:contentTypeScope="" ma:versionID="adc4cd2cb6c2f5d777b45ad0c68b8bf1">
  <xsd:schema xmlns:xsd="http://www.w3.org/2001/XMLSchema" xmlns:xs="http://www.w3.org/2001/XMLSchema" xmlns:p="http://schemas.microsoft.com/office/2006/metadata/properties" xmlns:ns2="418245ab-93b5-4d25-a0bd-d35418ac77da" targetNamespace="http://schemas.microsoft.com/office/2006/metadata/properties" ma:root="true" ma:fieldsID="1721a6fa32196a0416b6abbb6fb3bb16" ns2:_="">
    <xsd:import namespace="418245ab-93b5-4d25-a0bd-d35418ac77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8245ab-93b5-4d25-a0bd-d35418ac77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851EBC-B286-4A6E-B4CE-DF8F0A2529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8245ab-93b5-4d25-a0bd-d35418ac77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D1003C-4570-48C4-9948-448E977BAC7A}">
  <ds:schemaRefs>
    <ds:schemaRef ds:uri="http://schemas.microsoft.com/sharepoint/v3/contenttype/forms"/>
  </ds:schemaRefs>
</ds:datastoreItem>
</file>

<file path=customXml/itemProps3.xml><?xml version="1.0" encoding="utf-8"?>
<ds:datastoreItem xmlns:ds="http://schemas.openxmlformats.org/officeDocument/2006/customXml" ds:itemID="{D4EA55EA-79AD-4C71-A09E-8866FD0BEE1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Activity_Plan</vt:lpstr>
      <vt:lpstr>Timetable_Chart</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Perinka</dc:creator>
  <cp:lastModifiedBy>Margarita Muradyan</cp:lastModifiedBy>
  <dcterms:created xsi:type="dcterms:W3CDTF">2022-01-20T09:53:16Z</dcterms:created>
  <dcterms:modified xsi:type="dcterms:W3CDTF">2022-05-31T13:26:42Z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0x01010095B68F8D144C754A92F37D52C1AE33FC</vt:lpwstr>
  </property>
</Properties>
</file>